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360" windowWidth="19875" windowHeight="7710"/>
  </bookViews>
  <sheets>
    <sheet name="IC-17" sheetId="1" r:id="rId1"/>
  </sheets>
  <calcPr calcId="145621"/>
</workbook>
</file>

<file path=xl/calcChain.xml><?xml version="1.0" encoding="utf-8"?>
<calcChain xmlns="http://schemas.openxmlformats.org/spreadsheetml/2006/main">
  <c r="F58" i="1"/>
  <c r="C58"/>
  <c r="F53"/>
  <c r="C53"/>
  <c r="F49"/>
  <c r="C49"/>
  <c r="F44"/>
  <c r="C44"/>
  <c r="F39"/>
  <c r="C39"/>
  <c r="F35"/>
  <c r="F66" s="1"/>
  <c r="C35"/>
  <c r="C66" s="1"/>
  <c r="F33"/>
  <c r="C33"/>
  <c r="F26"/>
  <c r="C26"/>
  <c r="F21"/>
  <c r="C21"/>
  <c r="F12"/>
  <c r="C12"/>
  <c r="F11"/>
  <c r="C11"/>
  <c r="F9"/>
  <c r="F69" s="1"/>
  <c r="C9"/>
  <c r="C69" l="1"/>
</calcChain>
</file>

<file path=xl/sharedStrings.xml><?xml version="1.0" encoding="utf-8"?>
<sst xmlns="http://schemas.openxmlformats.org/spreadsheetml/2006/main" count="77" uniqueCount="69">
  <si>
    <t>H. AYUNTAMIENTO  DE ACAPULCO DE JUÁREZ</t>
  </si>
  <si>
    <t>Secretaría de Administración y Finanzas</t>
  </si>
  <si>
    <t xml:space="preserve"> 1° de Enero al 31 de Diciembre de 2013</t>
  </si>
  <si>
    <t>Formato IC-17</t>
  </si>
  <si>
    <t>Estado de Flujo de Efectivo   /consolidado / del Fondo</t>
  </si>
  <si>
    <t>del 1 de Enero al 31 de Diciembre de 2013</t>
  </si>
  <si>
    <t>Enero-Junio</t>
  </si>
  <si>
    <t>Enero- Diciembre 2013</t>
  </si>
  <si>
    <r>
      <t xml:space="preserve"> Enero - Diciembre</t>
    </r>
    <r>
      <rPr>
        <b/>
        <sz val="9"/>
        <color rgb="FF0000FF"/>
        <rFont val="Arial"/>
        <family val="2"/>
      </rPr>
      <t xml:space="preserve"> </t>
    </r>
    <r>
      <rPr>
        <b/>
        <sz val="9"/>
        <rFont val="Arial"/>
        <family val="2"/>
      </rPr>
      <t xml:space="preserve"> 2012</t>
    </r>
  </si>
  <si>
    <t>Importe</t>
  </si>
  <si>
    <t xml:space="preserve"> %</t>
  </si>
  <si>
    <t>Origen de Los Recursos</t>
  </si>
  <si>
    <t>Saldo Inicial de Bancos y Efectivo</t>
  </si>
  <si>
    <t>Flujos de Efectivos de las Actividades de Operación</t>
  </si>
  <si>
    <t>Origen</t>
  </si>
  <si>
    <t xml:space="preserve">Impuestos </t>
  </si>
  <si>
    <t>Ingresos no comprendidos en la fraccion</t>
  </si>
  <si>
    <t xml:space="preserve">Derechos </t>
  </si>
  <si>
    <t>Productos de Tipo Corriente</t>
  </si>
  <si>
    <t>Aprovechamientos de Tipo Corriente</t>
  </si>
  <si>
    <t>Ingresos por Ventas de Bienes y Servicios Producidos</t>
  </si>
  <si>
    <t xml:space="preserve">en Establecimientos del Gobierno </t>
  </si>
  <si>
    <t>Otras Contribuciones Causadas en Ejercicios Anteriores</t>
  </si>
  <si>
    <t>Participaciones y aportaciones</t>
  </si>
  <si>
    <t xml:space="preserve">Participaciones </t>
  </si>
  <si>
    <t>Aportaciones</t>
  </si>
  <si>
    <t>Convenios</t>
  </si>
  <si>
    <t>Transferencias</t>
  </si>
  <si>
    <t xml:space="preserve">Otros Ingresos y Beneficios </t>
  </si>
  <si>
    <t>Ingressos financieros</t>
  </si>
  <si>
    <t>Otros Ingresos Y Beneficiarios Varios</t>
  </si>
  <si>
    <t>derechos a Recibir Bienes O Servicios</t>
  </si>
  <si>
    <t>Efectivo  y equivalentes</t>
  </si>
  <si>
    <t>Revaluos</t>
  </si>
  <si>
    <t>documentos por pagar a largo plazo</t>
  </si>
  <si>
    <t>Resultado De Ejercicios Anteriores</t>
  </si>
  <si>
    <t>Ejercicios Anteriores</t>
  </si>
  <si>
    <t>Aplicación De Recursos</t>
  </si>
  <si>
    <t>Servicios Personales</t>
  </si>
  <si>
    <t xml:space="preserve">Materiales y Suministros </t>
  </si>
  <si>
    <t>Servicios Generales</t>
  </si>
  <si>
    <t>Transferencias, Asignaciones, Subsidios y Otras Ayudas</t>
  </si>
  <si>
    <t>Transferencias Internas y Asignaciones al Sector Público</t>
  </si>
  <si>
    <t xml:space="preserve">Subsidios y Subvenciones </t>
  </si>
  <si>
    <t>Ayudas Sociales</t>
  </si>
  <si>
    <t>transferencias  ala seguridad social</t>
  </si>
  <si>
    <t>Intereses  comisiones Y Otros Gastos</t>
  </si>
  <si>
    <t>Intereses de la deuda publica</t>
  </si>
  <si>
    <t>Comisiones de la deuda publica</t>
  </si>
  <si>
    <t>Gastos de la deuda publica</t>
  </si>
  <si>
    <t xml:space="preserve">Aplicación </t>
  </si>
  <si>
    <t>Bienes Inmuebles y muebles</t>
  </si>
  <si>
    <t>Construcciones en Proceso (Obra Publica)</t>
  </si>
  <si>
    <t>efectivo y equivalentes</t>
  </si>
  <si>
    <t>Derecho a recibir Efectivo O Equivalente</t>
  </si>
  <si>
    <t>Aplicación</t>
  </si>
  <si>
    <t>Incrementos de Activos Financieros</t>
  </si>
  <si>
    <t>Interno</t>
  </si>
  <si>
    <t>Externo</t>
  </si>
  <si>
    <t>Disminución de Otros Pasivos</t>
  </si>
  <si>
    <t>Cuentas por pagar a corto plazo</t>
  </si>
  <si>
    <t>Documentos por pagar a largo plazo</t>
  </si>
  <si>
    <t>comisiones bancarias</t>
  </si>
  <si>
    <t>Flujos Netos de Efectivo por Actividades de Financiamiento</t>
  </si>
  <si>
    <t>Incremento / 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</si>
  <si>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</si>
  <si>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</si>
  <si>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</si>
  <si>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 xml:space="preserve"> </t>
  </si>
</sst>
</file>

<file path=xl/styles.xml><?xml version="1.0" encoding="utf-8"?>
<styleSheet xmlns="http://schemas.openxmlformats.org/spreadsheetml/2006/main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]* #,##0.00_-;\-[$€]* #,##0.00_-;_-[$€]* &quot;-&quot;??_-;_-@_-"/>
    <numFmt numFmtId="165" formatCode="&quot;Verdadero&quot;;&quot;Verdadero&quot;;&quot;Falso&quot;"/>
    <numFmt numFmtId="166" formatCode="_-* #,##0.00\ _€_-;\-* #,##0.00\ _€_-;_-* &quot;-&quot;??\ _€_-;_-@_-"/>
  </numFmts>
  <fonts count="17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 Unicode MS"/>
      <family val="2"/>
    </font>
    <font>
      <sz val="10"/>
      <name val="Arial"/>
      <family val="2"/>
    </font>
    <font>
      <b/>
      <sz val="10"/>
      <color theme="8" tint="-0.249977111117893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9"/>
      <color rgb="FF0000FF"/>
      <name val="Arial"/>
      <family val="2"/>
    </font>
    <font>
      <sz val="8"/>
      <name val="Arial"/>
      <family val="2"/>
    </font>
    <font>
      <b/>
      <sz val="9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sz val="6"/>
      <name val="Arial"/>
      <family val="2"/>
    </font>
    <font>
      <sz val="9"/>
      <name val="Arial"/>
      <family val="2"/>
    </font>
    <font>
      <b/>
      <sz val="8"/>
      <color rgb="FF000000"/>
      <name val="Arial"/>
      <family val="2"/>
    </font>
    <font>
      <u/>
      <sz val="13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7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3" fillId="0" borderId="0">
      <alignment wrapText="1"/>
    </xf>
    <xf numFmtId="0" fontId="3" fillId="0" borderId="0">
      <alignment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2" applyAlignment="1"/>
    <xf numFmtId="0" fontId="3" fillId="0" borderId="0" xfId="2"/>
    <xf numFmtId="0" fontId="3" fillId="0" borderId="0" xfId="2" applyFont="1" applyAlignment="1"/>
    <xf numFmtId="0" fontId="3" fillId="2" borderId="3" xfId="2" applyFill="1" applyBorder="1"/>
    <xf numFmtId="0" fontId="3" fillId="2" borderId="6" xfId="2" applyFill="1" applyBorder="1"/>
    <xf numFmtId="0" fontId="3" fillId="0" borderId="7" xfId="2" applyBorder="1"/>
    <xf numFmtId="0" fontId="7" fillId="0" borderId="7" xfId="2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4" fontId="9" fillId="0" borderId="7" xfId="2" applyNumberFormat="1" applyFont="1" applyBorder="1" applyAlignment="1">
      <alignment horizontal="center" vertical="center"/>
    </xf>
    <xf numFmtId="0" fontId="3" fillId="0" borderId="0" xfId="0" applyFont="1"/>
    <xf numFmtId="4" fontId="11" fillId="0" borderId="10" xfId="2" applyNumberFormat="1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4" fontId="11" fillId="0" borderId="0" xfId="2" applyNumberFormat="1" applyFont="1" applyBorder="1" applyAlignment="1">
      <alignment horizontal="center" vertical="center"/>
    </xf>
    <xf numFmtId="0" fontId="9" fillId="0" borderId="10" xfId="2" applyFont="1" applyBorder="1" applyAlignment="1">
      <alignment horizontal="center" vertical="center"/>
    </xf>
    <xf numFmtId="0" fontId="3" fillId="0" borderId="10" xfId="2" applyBorder="1"/>
    <xf numFmtId="4" fontId="12" fillId="3" borderId="10" xfId="0" applyNumberFormat="1" applyFont="1" applyFill="1" applyBorder="1" applyAlignment="1">
      <alignment wrapText="1"/>
    </xf>
    <xf numFmtId="4" fontId="6" fillId="0" borderId="10" xfId="2" applyNumberFormat="1" applyFont="1" applyBorder="1" applyAlignment="1">
      <alignment horizontal="center" vertical="center"/>
    </xf>
    <xf numFmtId="0" fontId="6" fillId="0" borderId="8" xfId="3" applyFont="1" applyFill="1" applyBorder="1"/>
    <xf numFmtId="0" fontId="9" fillId="0" borderId="9" xfId="3" applyFont="1" applyFill="1" applyBorder="1"/>
    <xf numFmtId="0" fontId="9" fillId="0" borderId="10" xfId="2" applyFont="1" applyBorder="1"/>
    <xf numFmtId="0" fontId="13" fillId="0" borderId="10" xfId="2" applyFont="1" applyBorder="1"/>
    <xf numFmtId="4" fontId="6" fillId="0" borderId="10" xfId="2" applyNumberFormat="1" applyFont="1" applyBorder="1"/>
    <xf numFmtId="0" fontId="9" fillId="0" borderId="8" xfId="3" applyFont="1" applyFill="1" applyBorder="1"/>
    <xf numFmtId="4" fontId="9" fillId="0" borderId="10" xfId="2" applyNumberFormat="1" applyFont="1" applyBorder="1"/>
    <xf numFmtId="4" fontId="0" fillId="0" borderId="0" xfId="0" applyNumberFormat="1"/>
    <xf numFmtId="4" fontId="6" fillId="0" borderId="10" xfId="2" applyNumberFormat="1" applyFont="1" applyFill="1" applyBorder="1"/>
    <xf numFmtId="0" fontId="9" fillId="0" borderId="10" xfId="2" applyFont="1" applyFill="1" applyBorder="1"/>
    <xf numFmtId="0" fontId="0" fillId="0" borderId="8" xfId="0" applyBorder="1"/>
    <xf numFmtId="0" fontId="13" fillId="0" borderId="8" xfId="3" applyFont="1" applyFill="1" applyBorder="1"/>
    <xf numFmtId="4" fontId="9" fillId="0" borderId="10" xfId="2" applyNumberFormat="1" applyFont="1" applyFill="1" applyBorder="1"/>
    <xf numFmtId="0" fontId="9" fillId="0" borderId="4" xfId="3" applyFont="1" applyFill="1" applyBorder="1"/>
    <xf numFmtId="0" fontId="9" fillId="0" borderId="5" xfId="3" applyFont="1" applyFill="1" applyBorder="1"/>
    <xf numFmtId="4" fontId="9" fillId="0" borderId="11" xfId="0" applyNumberFormat="1" applyFont="1" applyBorder="1"/>
    <xf numFmtId="0" fontId="9" fillId="0" borderId="6" xfId="2" applyFont="1" applyBorder="1"/>
    <xf numFmtId="0" fontId="9" fillId="0" borderId="11" xfId="2" applyFont="1" applyBorder="1"/>
    <xf numFmtId="4" fontId="9" fillId="0" borderId="11" xfId="2" applyNumberFormat="1" applyFont="1" applyBorder="1"/>
    <xf numFmtId="0" fontId="13" fillId="0" borderId="12" xfId="2" applyFont="1" applyBorder="1"/>
    <xf numFmtId="0" fontId="6" fillId="0" borderId="4" xfId="3" applyFont="1" applyFill="1" applyBorder="1"/>
    <xf numFmtId="0" fontId="9" fillId="0" borderId="6" xfId="3" applyFont="1" applyFill="1" applyBorder="1"/>
    <xf numFmtId="4" fontId="6" fillId="0" borderId="11" xfId="2" applyNumberFormat="1" applyFont="1" applyBorder="1"/>
    <xf numFmtId="0" fontId="13" fillId="0" borderId="11" xfId="2" applyFont="1" applyBorder="1"/>
    <xf numFmtId="0" fontId="3" fillId="0" borderId="0" xfId="2" applyBorder="1"/>
    <xf numFmtId="4" fontId="3" fillId="0" borderId="0" xfId="2" applyNumberFormat="1" applyBorder="1"/>
    <xf numFmtId="0" fontId="15" fillId="0" borderId="0" xfId="0" applyFont="1" applyAlignment="1">
      <alignment horizontal="left" readingOrder="1"/>
    </xf>
    <xf numFmtId="0" fontId="6" fillId="0" borderId="0" xfId="2" applyFont="1" applyBorder="1" applyAlignment="1">
      <alignment vertical="center" wrapText="1"/>
    </xf>
    <xf numFmtId="0" fontId="0" fillId="0" borderId="0" xfId="0" applyBorder="1"/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6" fillId="0" borderId="8" xfId="3" applyFont="1" applyFill="1" applyBorder="1" applyAlignment="1">
      <alignment horizontal="left"/>
    </xf>
    <xf numFmtId="0" fontId="6" fillId="0" borderId="9" xfId="3" applyFont="1" applyFill="1" applyBorder="1" applyAlignment="1">
      <alignment horizontal="left"/>
    </xf>
    <xf numFmtId="0" fontId="6" fillId="0" borderId="0" xfId="2" applyFont="1" applyBorder="1" applyAlignment="1">
      <alignment horizontal="center" vertical="center" wrapText="1"/>
    </xf>
    <xf numFmtId="0" fontId="14" fillId="0" borderId="0" xfId="2" applyFont="1" applyBorder="1" applyAlignment="1">
      <alignment horizontal="center" vertical="top" wrapText="1"/>
    </xf>
    <xf numFmtId="0" fontId="7" fillId="0" borderId="7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 wrapText="1"/>
    </xf>
    <xf numFmtId="0" fontId="8" fillId="0" borderId="7" xfId="2" quotePrefix="1" applyFont="1" applyBorder="1" applyAlignment="1">
      <alignment horizontal="center"/>
    </xf>
    <xf numFmtId="0" fontId="8" fillId="0" borderId="7" xfId="2" applyFont="1" applyBorder="1" applyAlignment="1">
      <alignment horizontal="center"/>
    </xf>
    <xf numFmtId="0" fontId="10" fillId="0" borderId="8" xfId="2" applyFont="1" applyBorder="1" applyAlignment="1">
      <alignment horizontal="left"/>
    </xf>
    <xf numFmtId="0" fontId="10" fillId="0" borderId="9" xfId="2" applyFont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43" fontId="2" fillId="0" borderId="0" xfId="1" applyFont="1" applyFill="1" applyBorder="1" applyAlignment="1">
      <alignment horizontal="center"/>
    </xf>
    <xf numFmtId="0" fontId="4" fillId="0" borderId="0" xfId="2" applyFont="1" applyAlignment="1">
      <alignment horizontal="right"/>
    </xf>
    <xf numFmtId="0" fontId="5" fillId="2" borderId="1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6" fillId="2" borderId="4" xfId="2" applyFont="1" applyFill="1" applyBorder="1" applyAlignment="1">
      <alignment horizontal="center"/>
    </xf>
    <xf numFmtId="0" fontId="6" fillId="2" borderId="5" xfId="2" applyFont="1" applyFill="1" applyBorder="1" applyAlignment="1">
      <alignment horizontal="center"/>
    </xf>
  </cellXfs>
  <cellStyles count="27">
    <cellStyle name="Euro" xfId="4"/>
    <cellStyle name="Hipervínculo 2" xfId="5"/>
    <cellStyle name="Millares" xfId="1" builtinId="3"/>
    <cellStyle name="Millares 2" xfId="6"/>
    <cellStyle name="Millares 2 2" xfId="7"/>
    <cellStyle name="Millares 2 2 2" xfId="8"/>
    <cellStyle name="Millares 3" xfId="9"/>
    <cellStyle name="Millares 4" xfId="10"/>
    <cellStyle name="Moneda 2" xfId="11"/>
    <cellStyle name="Moneda 2 2" xfId="12"/>
    <cellStyle name="Normal" xfId="0" builtinId="0"/>
    <cellStyle name="Normal 10" xfId="2"/>
    <cellStyle name="Normal 15" xfId="13"/>
    <cellStyle name="Normal 2" xfId="14"/>
    <cellStyle name="Normal 2 13" xfId="15"/>
    <cellStyle name="Normal 2 2" xfId="3"/>
    <cellStyle name="Normal 2 3" xfId="16"/>
    <cellStyle name="Normal 3" xfId="17"/>
    <cellStyle name="Normal 4" xfId="18"/>
    <cellStyle name="Normal 5" xfId="19"/>
    <cellStyle name="Normal 6" xfId="20"/>
    <cellStyle name="Normal 6 2" xfId="21"/>
    <cellStyle name="Normal 6 3" xfId="22"/>
    <cellStyle name="Normal 7" xfId="23"/>
    <cellStyle name="Normal 8" xfId="24"/>
    <cellStyle name="Normal 9" xfId="25"/>
    <cellStyle name="Porcentual 2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9</xdr:col>
      <xdr:colOff>0</xdr:colOff>
      <xdr:row>3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00950" y="0"/>
          <a:ext cx="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1352550</xdr:colOff>
      <xdr:row>3</xdr:row>
      <xdr:rowOff>76200</xdr:rowOff>
    </xdr:to>
    <xdr:pic>
      <xdr:nvPicPr>
        <xdr:cNvPr id="3" name="2 Imagen" descr="F:\logo1.bmp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59850"/>
        <a:stretch>
          <a:fillRect/>
        </a:stretch>
      </xdr:blipFill>
      <xdr:spPr bwMode="auto">
        <a:xfrm>
          <a:off x="0" y="0"/>
          <a:ext cx="2114550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5</xdr:col>
      <xdr:colOff>476250</xdr:colOff>
      <xdr:row>72</xdr:row>
      <xdr:rowOff>47625</xdr:rowOff>
    </xdr:from>
    <xdr:to>
      <xdr:col>10</xdr:col>
      <xdr:colOff>76200</xdr:colOff>
      <xdr:row>77</xdr:row>
      <xdr:rowOff>123825</xdr:rowOff>
    </xdr:to>
    <xdr:sp macro="" textlink="">
      <xdr:nvSpPr>
        <xdr:cNvPr id="4" name="3 CuadroTexto"/>
        <xdr:cNvSpPr txBox="1"/>
      </xdr:nvSpPr>
      <xdr:spPr>
        <a:xfrm>
          <a:off x="5676900" y="11363325"/>
          <a:ext cx="2371725" cy="885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 b="1"/>
            <a:t>ENCARGADA DE DESPACHO DE LA CONTRALORIA  GENERAL</a:t>
          </a:r>
          <a:endParaRPr lang="es-MX" sz="900" b="1" baseline="0"/>
        </a:p>
        <a:p>
          <a:pPr algn="ctr"/>
          <a:endParaRPr lang="es-MX" sz="900" b="1" baseline="0"/>
        </a:p>
        <a:p>
          <a:pPr algn="ctr"/>
          <a:endParaRPr lang="es-MX" sz="900" b="1" baseline="0"/>
        </a:p>
        <a:p>
          <a:pPr algn="ctr"/>
          <a:r>
            <a:rPr lang="es-MX" sz="900" b="1" baseline="0"/>
            <a:t>C.P MA. DEL ROSARIO MIRANDA RAMIREZ</a:t>
          </a:r>
          <a:endParaRPr lang="es-MX" sz="900" b="1"/>
        </a:p>
      </xdr:txBody>
    </xdr:sp>
    <xdr:clientData/>
  </xdr:twoCellAnchor>
  <xdr:twoCellAnchor>
    <xdr:from>
      <xdr:col>1</xdr:col>
      <xdr:colOff>1211036</xdr:colOff>
      <xdr:row>73</xdr:row>
      <xdr:rowOff>35378</xdr:rowOff>
    </xdr:from>
    <xdr:to>
      <xdr:col>2</xdr:col>
      <xdr:colOff>57150</xdr:colOff>
      <xdr:row>78</xdr:row>
      <xdr:rowOff>66674</xdr:rowOff>
    </xdr:to>
    <xdr:sp macro="" textlink="">
      <xdr:nvSpPr>
        <xdr:cNvPr id="5" name="4 CuadroTexto"/>
        <xdr:cNvSpPr txBox="1"/>
      </xdr:nvSpPr>
      <xdr:spPr>
        <a:xfrm>
          <a:off x="1973036" y="11513003"/>
          <a:ext cx="1913164" cy="84092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 b="1"/>
            <a:t>SINDICO</a:t>
          </a:r>
          <a:r>
            <a:rPr lang="es-MX" sz="900" b="1" baseline="0"/>
            <a:t> PROCURADOR</a:t>
          </a:r>
        </a:p>
        <a:p>
          <a:pPr algn="ctr"/>
          <a:endParaRPr lang="es-MX" sz="900" b="1" baseline="0"/>
        </a:p>
        <a:p>
          <a:pPr algn="ctr"/>
          <a:endParaRPr lang="es-MX" sz="900" b="1" baseline="0"/>
        </a:p>
        <a:p>
          <a:pPr algn="ctr"/>
          <a:r>
            <a:rPr lang="es-MX" sz="900" b="1" baseline="0"/>
            <a:t>LIC. ARMANDO ROGELIO TAPIA MORENO</a:t>
          </a:r>
        </a:p>
        <a:p>
          <a:pPr algn="ctr"/>
          <a:endParaRPr lang="es-MX" sz="900" b="1"/>
        </a:p>
      </xdr:txBody>
    </xdr:sp>
    <xdr:clientData/>
  </xdr:twoCellAnchor>
  <xdr:twoCellAnchor>
    <xdr:from>
      <xdr:col>2</xdr:col>
      <xdr:colOff>140154</xdr:colOff>
      <xdr:row>73</xdr:row>
      <xdr:rowOff>12247</xdr:rowOff>
    </xdr:from>
    <xdr:to>
      <xdr:col>5</xdr:col>
      <xdr:colOff>542926</xdr:colOff>
      <xdr:row>77</xdr:row>
      <xdr:rowOff>38101</xdr:rowOff>
    </xdr:to>
    <xdr:sp macro="" textlink="">
      <xdr:nvSpPr>
        <xdr:cNvPr id="6" name="5 CuadroTexto"/>
        <xdr:cNvSpPr txBox="1"/>
      </xdr:nvSpPr>
      <xdr:spPr>
        <a:xfrm>
          <a:off x="3969204" y="11489872"/>
          <a:ext cx="1774372" cy="67355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 b="1"/>
            <a:t>SECRETARIO</a:t>
          </a:r>
          <a:r>
            <a:rPr lang="es-MX" sz="900" b="1" baseline="0"/>
            <a:t> DE FINANZAS</a:t>
          </a:r>
        </a:p>
        <a:p>
          <a:pPr algn="ctr"/>
          <a:endParaRPr lang="es-MX" sz="900" b="1" baseline="0"/>
        </a:p>
        <a:p>
          <a:pPr algn="ctr"/>
          <a:endParaRPr lang="es-MX" sz="900" b="1" baseline="0"/>
        </a:p>
        <a:p>
          <a:pPr algn="ctr"/>
          <a:r>
            <a:rPr lang="es-MX" sz="900" b="1" baseline="0"/>
            <a:t>C.P.C.  ANTONIO SAYAGO RIOS</a:t>
          </a:r>
          <a:endParaRPr lang="es-MX" sz="900" b="1"/>
        </a:p>
      </xdr:txBody>
    </xdr:sp>
    <xdr:clientData/>
  </xdr:twoCellAnchor>
  <xdr:twoCellAnchor>
    <xdr:from>
      <xdr:col>0</xdr:col>
      <xdr:colOff>95250</xdr:colOff>
      <xdr:row>73</xdr:row>
      <xdr:rowOff>81642</xdr:rowOff>
    </xdr:from>
    <xdr:to>
      <xdr:col>1</xdr:col>
      <xdr:colOff>1019175</xdr:colOff>
      <xdr:row>77</xdr:row>
      <xdr:rowOff>123825</xdr:rowOff>
    </xdr:to>
    <xdr:sp macro="" textlink="">
      <xdr:nvSpPr>
        <xdr:cNvPr id="7" name="6 CuadroTexto"/>
        <xdr:cNvSpPr txBox="1"/>
      </xdr:nvSpPr>
      <xdr:spPr>
        <a:xfrm>
          <a:off x="95250" y="11559267"/>
          <a:ext cx="1685925" cy="68988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 b="1" baseline="0"/>
            <a:t>PRESIDENTE MUNICIPAL</a:t>
          </a:r>
        </a:p>
        <a:p>
          <a:pPr algn="ctr"/>
          <a:endParaRPr lang="es-MX" sz="900" b="1" baseline="0"/>
        </a:p>
        <a:p>
          <a:pPr algn="ctr"/>
          <a:endParaRPr lang="es-MX" sz="900" b="1" baseline="0"/>
        </a:p>
        <a:p>
          <a:pPr algn="ctr"/>
          <a:r>
            <a:rPr lang="es-MX" sz="900" b="1" baseline="0"/>
            <a:t>LIC. LUIS WALTON ABURTO</a:t>
          </a:r>
          <a:endParaRPr lang="es-MX" sz="9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M88"/>
  <sheetViews>
    <sheetView showGridLines="0" showZeros="0" tabSelected="1" zoomScale="98" zoomScaleNormal="98" workbookViewId="0">
      <pane ySplit="1" topLeftCell="A2" activePane="bottomLeft" state="frozen"/>
      <selection activeCell="J24" sqref="J24"/>
      <selection pane="bottomLeft" activeCell="B89" sqref="B89"/>
    </sheetView>
  </sheetViews>
  <sheetFormatPr baseColWidth="10" defaultRowHeight="12.75"/>
  <cols>
    <col min="1" max="1" width="11.42578125" customWidth="1"/>
    <col min="2" max="2" width="46" bestFit="1" customWidth="1"/>
    <col min="3" max="3" width="15.28515625" bestFit="1" customWidth="1"/>
    <col min="4" max="4" width="4" customWidth="1"/>
    <col min="5" max="5" width="1.28515625" customWidth="1"/>
    <col min="6" max="6" width="15.42578125" customWidth="1"/>
    <col min="7" max="7" width="3.42578125" customWidth="1"/>
    <col min="8" max="8" width="1.28515625" customWidth="1"/>
    <col min="9" max="9" width="15.85546875" style="25" customWidth="1"/>
    <col min="10" max="10" width="5.5703125" customWidth="1"/>
    <col min="11" max="11" width="2.5703125" customWidth="1"/>
    <col min="12" max="12" width="13.7109375" bestFit="1" customWidth="1"/>
    <col min="13" max="13" width="18.5703125" customWidth="1"/>
  </cols>
  <sheetData>
    <row r="1" spans="1:13" ht="1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3" ht="15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3" ht="15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3" ht="14.25" customHeight="1">
      <c r="A4" s="1"/>
      <c r="B4" s="1"/>
      <c r="C4" s="2"/>
      <c r="D4" s="3"/>
      <c r="E4" s="3"/>
      <c r="F4" s="3"/>
      <c r="G4" s="3"/>
      <c r="H4" s="3"/>
      <c r="I4" s="61" t="s">
        <v>3</v>
      </c>
      <c r="J4" s="61"/>
      <c r="K4" s="2"/>
    </row>
    <row r="5" spans="1:13" ht="15.75">
      <c r="A5" s="62" t="s">
        <v>4</v>
      </c>
      <c r="B5" s="63"/>
      <c r="C5" s="63"/>
      <c r="D5" s="63"/>
      <c r="E5" s="63"/>
      <c r="F5" s="63"/>
      <c r="G5" s="63"/>
      <c r="H5" s="63"/>
      <c r="I5" s="63"/>
      <c r="J5" s="63"/>
      <c r="K5" s="4"/>
    </row>
    <row r="6" spans="1:13">
      <c r="A6" s="64" t="s">
        <v>5</v>
      </c>
      <c r="B6" s="65"/>
      <c r="C6" s="65"/>
      <c r="D6" s="65"/>
      <c r="E6" s="65"/>
      <c r="F6" s="65"/>
      <c r="G6" s="65"/>
      <c r="H6" s="65"/>
      <c r="I6" s="65"/>
      <c r="J6" s="65"/>
      <c r="K6" s="5"/>
    </row>
    <row r="7" spans="1:13">
      <c r="A7" s="6"/>
      <c r="B7" s="6"/>
      <c r="C7" s="53" t="s">
        <v>6</v>
      </c>
      <c r="D7" s="53"/>
      <c r="E7" s="7"/>
      <c r="F7" s="54" t="s">
        <v>7</v>
      </c>
      <c r="G7" s="54"/>
      <c r="H7" s="7"/>
      <c r="I7" s="53" t="s">
        <v>8</v>
      </c>
      <c r="J7" s="53"/>
      <c r="K7" s="6"/>
    </row>
    <row r="8" spans="1:13">
      <c r="A8" s="55"/>
      <c r="B8" s="56"/>
      <c r="C8" s="8" t="s">
        <v>9</v>
      </c>
      <c r="D8" s="8" t="s">
        <v>10</v>
      </c>
      <c r="E8" s="8"/>
      <c r="F8" s="8" t="s">
        <v>9</v>
      </c>
      <c r="G8" s="8" t="s">
        <v>10</v>
      </c>
      <c r="H8" s="8"/>
      <c r="I8" s="9" t="s">
        <v>9</v>
      </c>
      <c r="J8" s="8" t="s">
        <v>10</v>
      </c>
      <c r="K8" s="6"/>
      <c r="M8" s="10"/>
    </row>
    <row r="9" spans="1:13">
      <c r="A9" s="57" t="s">
        <v>11</v>
      </c>
      <c r="B9" s="58"/>
      <c r="C9" s="11">
        <f>C10+C11</f>
        <v>1582940930.4000001</v>
      </c>
      <c r="D9" s="12"/>
      <c r="E9" s="12"/>
      <c r="F9" s="13">
        <f>F10+F11</f>
        <v>3273329335.2499995</v>
      </c>
      <c r="G9" s="14"/>
      <c r="H9" s="14"/>
      <c r="I9" s="13">
        <v>3169068534.0399995</v>
      </c>
      <c r="J9" s="14"/>
      <c r="K9" s="15"/>
    </row>
    <row r="10" spans="1:13">
      <c r="A10" s="57" t="s">
        <v>12</v>
      </c>
      <c r="B10" s="58"/>
      <c r="C10" s="16">
        <v>42614024.75</v>
      </c>
      <c r="D10" s="14"/>
      <c r="E10" s="14"/>
      <c r="F10" s="16">
        <v>42614024.75</v>
      </c>
      <c r="G10" s="14"/>
      <c r="H10" s="14"/>
      <c r="I10" s="17">
        <v>79307979.430000007</v>
      </c>
      <c r="J10" s="14"/>
      <c r="K10" s="15"/>
    </row>
    <row r="11" spans="1:13">
      <c r="A11" s="18" t="s">
        <v>13</v>
      </c>
      <c r="B11" s="19"/>
      <c r="C11" s="16">
        <f>C12+C21+C26+C33</f>
        <v>1540326905.6500001</v>
      </c>
      <c r="D11" s="20"/>
      <c r="E11" s="20"/>
      <c r="F11" s="16">
        <f>F12+F21+F26+F33</f>
        <v>3230715310.4999995</v>
      </c>
      <c r="G11" s="20"/>
      <c r="H11" s="20"/>
      <c r="I11" s="16">
        <v>3089760554.6099997</v>
      </c>
      <c r="J11" s="20"/>
      <c r="K11" s="21"/>
    </row>
    <row r="12" spans="1:13">
      <c r="A12" s="18" t="s">
        <v>14</v>
      </c>
      <c r="B12" s="19"/>
      <c r="C12" s="22">
        <f>C13+C14+C15+C16+C17+C18+C20+C19</f>
        <v>502542348.81</v>
      </c>
      <c r="D12" s="20"/>
      <c r="E12" s="20"/>
      <c r="F12" s="22">
        <f>F13+F14+F15+F16+F17+F18+F20+F19</f>
        <v>792726978.38999999</v>
      </c>
      <c r="G12" s="20"/>
      <c r="H12" s="20"/>
      <c r="I12" s="22">
        <v>706905649.32999992</v>
      </c>
      <c r="J12" s="20"/>
      <c r="K12" s="21"/>
    </row>
    <row r="13" spans="1:13">
      <c r="A13" s="23" t="s">
        <v>15</v>
      </c>
      <c r="B13" s="19"/>
      <c r="C13" s="24">
        <v>339295543.33999997</v>
      </c>
      <c r="D13" s="20"/>
      <c r="E13" s="20"/>
      <c r="F13" s="24">
        <v>465784307.85000002</v>
      </c>
      <c r="G13" s="20"/>
      <c r="H13" s="20"/>
      <c r="I13" s="24">
        <v>394414239.33999997</v>
      </c>
      <c r="J13" s="20"/>
      <c r="K13" s="21"/>
      <c r="L13" s="25"/>
    </row>
    <row r="14" spans="1:13">
      <c r="A14" s="23" t="s">
        <v>16</v>
      </c>
      <c r="B14" s="19"/>
      <c r="C14" s="24">
        <v>31342654.09</v>
      </c>
      <c r="D14" s="20"/>
      <c r="E14" s="20"/>
      <c r="F14" s="24">
        <v>65149565.539999999</v>
      </c>
      <c r="G14" s="20"/>
      <c r="H14" s="20"/>
      <c r="I14" s="24">
        <v>0</v>
      </c>
      <c r="J14" s="20"/>
      <c r="K14" s="21"/>
    </row>
    <row r="15" spans="1:13">
      <c r="A15" s="23" t="s">
        <v>17</v>
      </c>
      <c r="B15" s="19"/>
      <c r="C15" s="24">
        <v>75458882</v>
      </c>
      <c r="D15" s="20"/>
      <c r="E15" s="20"/>
      <c r="F15" s="24">
        <v>176915732.27000001</v>
      </c>
      <c r="G15" s="20"/>
      <c r="H15" s="20"/>
      <c r="I15" s="24">
        <v>207381723.19999999</v>
      </c>
      <c r="J15" s="20"/>
      <c r="K15" s="21"/>
    </row>
    <row r="16" spans="1:13">
      <c r="A16" s="23" t="s">
        <v>18</v>
      </c>
      <c r="B16" s="19"/>
      <c r="C16" s="24">
        <v>23836050.100000001</v>
      </c>
      <c r="D16" s="20"/>
      <c r="E16" s="20"/>
      <c r="F16" s="24">
        <v>46640163.640000001</v>
      </c>
      <c r="G16" s="20"/>
      <c r="H16" s="20"/>
      <c r="I16" s="24">
        <v>40904239.890000001</v>
      </c>
      <c r="J16" s="20"/>
      <c r="K16" s="21"/>
    </row>
    <row r="17" spans="1:13">
      <c r="A17" s="23" t="s">
        <v>19</v>
      </c>
      <c r="B17" s="19"/>
      <c r="C17" s="24">
        <v>20024366.199999999</v>
      </c>
      <c r="D17" s="20"/>
      <c r="E17" s="20"/>
      <c r="F17" s="24">
        <v>34911499.780000001</v>
      </c>
      <c r="G17" s="20"/>
      <c r="H17" s="20"/>
      <c r="I17" s="24">
        <v>6369033.6399999997</v>
      </c>
      <c r="J17" s="20"/>
      <c r="K17" s="21"/>
    </row>
    <row r="18" spans="1:13">
      <c r="A18" s="23" t="s">
        <v>20</v>
      </c>
      <c r="B18" s="19"/>
      <c r="C18" s="24">
        <v>1744984.22</v>
      </c>
      <c r="D18" s="20"/>
      <c r="E18" s="20"/>
      <c r="F18" s="24">
        <v>3325709.31</v>
      </c>
      <c r="G18" s="20"/>
      <c r="H18" s="20"/>
      <c r="I18" s="24">
        <v>2632847.42</v>
      </c>
      <c r="J18" s="20"/>
      <c r="K18" s="21"/>
      <c r="M18" s="25"/>
    </row>
    <row r="19" spans="1:13">
      <c r="A19" s="23" t="s">
        <v>21</v>
      </c>
      <c r="B19" s="19"/>
      <c r="C19" s="24">
        <v>7639.32</v>
      </c>
      <c r="D19" s="20"/>
      <c r="E19" s="20"/>
      <c r="F19" s="24">
        <v>0</v>
      </c>
      <c r="G19" s="20"/>
      <c r="H19" s="20"/>
      <c r="I19" s="24">
        <v>55203565.840000004</v>
      </c>
      <c r="J19" s="20"/>
      <c r="K19" s="21"/>
    </row>
    <row r="20" spans="1:13">
      <c r="A20" s="23" t="s">
        <v>22</v>
      </c>
      <c r="B20" s="19"/>
      <c r="C20" s="24">
        <v>10832229.539999999</v>
      </c>
      <c r="D20" s="20"/>
      <c r="E20" s="20"/>
      <c r="F20" s="24">
        <v>0</v>
      </c>
      <c r="G20" s="20"/>
      <c r="H20" s="20"/>
      <c r="I20" s="24">
        <v>0</v>
      </c>
      <c r="J20" s="20"/>
      <c r="K20" s="21"/>
    </row>
    <row r="21" spans="1:13" ht="10.5" customHeight="1">
      <c r="A21" s="18" t="s">
        <v>23</v>
      </c>
      <c r="B21" s="19"/>
      <c r="C21" s="22">
        <f>C22+C24+C23</f>
        <v>959746991.13</v>
      </c>
      <c r="D21" s="20"/>
      <c r="E21" s="20"/>
      <c r="F21" s="22">
        <f>F22+F24+F23+F25</f>
        <v>2400994374.3899999</v>
      </c>
      <c r="G21" s="20"/>
      <c r="H21" s="20"/>
      <c r="I21" s="22">
        <v>1913160996.0699999</v>
      </c>
      <c r="J21" s="20"/>
      <c r="K21" s="21"/>
      <c r="M21" s="25"/>
    </row>
    <row r="22" spans="1:13">
      <c r="A22" s="23"/>
      <c r="B22" s="19" t="s">
        <v>24</v>
      </c>
      <c r="C22" s="24">
        <v>354847667.27999997</v>
      </c>
      <c r="D22" s="20"/>
      <c r="E22" s="20"/>
      <c r="F22" s="24">
        <v>715557760.67999995</v>
      </c>
      <c r="G22" s="20"/>
      <c r="H22" s="20"/>
      <c r="I22" s="24">
        <v>1913160996.0699999</v>
      </c>
      <c r="J22" s="20"/>
      <c r="K22" s="21"/>
      <c r="M22" s="25"/>
    </row>
    <row r="23" spans="1:13">
      <c r="A23" s="23"/>
      <c r="B23" s="19" t="s">
        <v>25</v>
      </c>
      <c r="C23" s="24">
        <v>598869230.85000002</v>
      </c>
      <c r="D23" s="20"/>
      <c r="E23" s="20"/>
      <c r="F23" s="24">
        <v>1679406520.71</v>
      </c>
      <c r="G23" s="20"/>
      <c r="H23" s="20"/>
      <c r="I23" s="24">
        <v>0</v>
      </c>
      <c r="J23" s="20"/>
      <c r="K23" s="21"/>
      <c r="M23" s="25"/>
    </row>
    <row r="24" spans="1:13">
      <c r="A24" s="23"/>
      <c r="B24" s="19" t="s">
        <v>26</v>
      </c>
      <c r="C24" s="24">
        <v>6030093</v>
      </c>
      <c r="D24" s="20"/>
      <c r="E24" s="20"/>
      <c r="F24" s="24">
        <v>3730093</v>
      </c>
      <c r="G24" s="20"/>
      <c r="H24" s="20"/>
      <c r="I24" s="24">
        <v>0</v>
      </c>
      <c r="J24" s="20"/>
      <c r="K24" s="21"/>
      <c r="M24" s="25"/>
    </row>
    <row r="25" spans="1:13">
      <c r="A25" s="23"/>
      <c r="B25" s="19" t="s">
        <v>27</v>
      </c>
      <c r="C25" s="24"/>
      <c r="D25" s="20"/>
      <c r="E25" s="20"/>
      <c r="F25" s="24">
        <v>2300000</v>
      </c>
      <c r="G25" s="20"/>
      <c r="H25" s="20"/>
      <c r="I25" s="24"/>
      <c r="J25" s="20"/>
      <c r="K25" s="21"/>
      <c r="M25" s="25"/>
    </row>
    <row r="26" spans="1:13" ht="9" customHeight="1">
      <c r="A26" s="18" t="s">
        <v>28</v>
      </c>
      <c r="B26" s="19"/>
      <c r="C26" s="22">
        <f>C27+C28+C29+C30+C32</f>
        <v>78037565.710000008</v>
      </c>
      <c r="D26" s="20"/>
      <c r="E26" s="20"/>
      <c r="F26" s="22">
        <f>F27+F28+F29+F30+F31+F32</f>
        <v>36993957.719999999</v>
      </c>
      <c r="G26" s="20"/>
      <c r="H26" s="20"/>
      <c r="I26" s="22">
        <v>449796807.38000005</v>
      </c>
      <c r="J26" s="20"/>
      <c r="K26" s="21"/>
    </row>
    <row r="27" spans="1:13">
      <c r="A27" s="18"/>
      <c r="B27" s="19" t="s">
        <v>29</v>
      </c>
      <c r="C27" s="24">
        <v>0</v>
      </c>
      <c r="D27" s="20"/>
      <c r="E27" s="20"/>
      <c r="F27" s="24">
        <v>13757119.17</v>
      </c>
      <c r="G27" s="20"/>
      <c r="H27" s="20"/>
      <c r="I27" s="24">
        <v>3288860.64</v>
      </c>
      <c r="J27" s="20"/>
      <c r="K27" s="21"/>
    </row>
    <row r="28" spans="1:13">
      <c r="A28" s="18"/>
      <c r="B28" s="19" t="s">
        <v>30</v>
      </c>
      <c r="C28" s="24">
        <v>0</v>
      </c>
      <c r="D28" s="20"/>
      <c r="E28" s="20"/>
      <c r="F28" s="24">
        <v>7491566.2400000002</v>
      </c>
      <c r="G28" s="20"/>
      <c r="H28" s="20"/>
      <c r="I28" s="24">
        <v>35295307.270000003</v>
      </c>
      <c r="J28" s="20"/>
      <c r="K28" s="21"/>
    </row>
    <row r="29" spans="1:13">
      <c r="A29" s="18"/>
      <c r="B29" s="19" t="s">
        <v>31</v>
      </c>
      <c r="C29" s="24">
        <v>4649.17</v>
      </c>
      <c r="D29" s="20"/>
      <c r="E29" s="20"/>
      <c r="F29" s="24">
        <v>104084.96</v>
      </c>
      <c r="G29" s="20"/>
      <c r="H29" s="20"/>
      <c r="I29" s="24">
        <v>374518685.79000002</v>
      </c>
      <c r="J29" s="20"/>
      <c r="K29" s="21"/>
    </row>
    <row r="30" spans="1:13">
      <c r="A30" s="18"/>
      <c r="B30" s="19" t="s">
        <v>32</v>
      </c>
      <c r="C30" s="24"/>
      <c r="D30" s="20"/>
      <c r="E30" s="20"/>
      <c r="F30" s="24">
        <v>41870.71</v>
      </c>
      <c r="G30" s="20"/>
      <c r="H30" s="20"/>
      <c r="I30" s="24">
        <v>36693953.68</v>
      </c>
      <c r="J30" s="20"/>
      <c r="K30" s="21"/>
    </row>
    <row r="31" spans="1:13">
      <c r="A31" s="18"/>
      <c r="B31" s="19" t="s">
        <v>33</v>
      </c>
      <c r="C31" s="24"/>
      <c r="D31" s="20"/>
      <c r="E31" s="20"/>
      <c r="F31" s="24">
        <v>0</v>
      </c>
      <c r="G31" s="20"/>
      <c r="H31" s="20"/>
      <c r="I31" s="24">
        <v>43974449.719999999</v>
      </c>
      <c r="J31" s="20"/>
      <c r="K31" s="21"/>
    </row>
    <row r="32" spans="1:13">
      <c r="A32" s="18"/>
      <c r="B32" s="19" t="s">
        <v>34</v>
      </c>
      <c r="C32" s="24">
        <v>78032916.540000007</v>
      </c>
      <c r="D32" s="20"/>
      <c r="E32" s="20"/>
      <c r="F32" s="24">
        <v>15599316.640000001</v>
      </c>
      <c r="G32" s="20"/>
      <c r="H32" s="20"/>
      <c r="I32" s="24"/>
      <c r="J32" s="20"/>
      <c r="K32" s="21"/>
    </row>
    <row r="33" spans="1:11" ht="9.75" customHeight="1">
      <c r="A33" s="18" t="s">
        <v>35</v>
      </c>
      <c r="B33" s="19"/>
      <c r="C33" s="22">
        <f>C34</f>
        <v>0</v>
      </c>
      <c r="D33" s="20"/>
      <c r="E33" s="20"/>
      <c r="F33" s="22">
        <f>F34</f>
        <v>0</v>
      </c>
      <c r="G33" s="20"/>
      <c r="H33" s="20"/>
      <c r="I33" s="22">
        <v>19897101.829999998</v>
      </c>
      <c r="J33" s="20"/>
      <c r="K33" s="21"/>
    </row>
    <row r="34" spans="1:11">
      <c r="A34" s="18"/>
      <c r="B34" s="19" t="s">
        <v>36</v>
      </c>
      <c r="C34" s="24">
        <v>0</v>
      </c>
      <c r="D34" s="20"/>
      <c r="E34" s="20"/>
      <c r="F34" s="24">
        <v>0</v>
      </c>
      <c r="G34" s="20"/>
      <c r="H34" s="20"/>
      <c r="I34" s="24">
        <v>19897101.829999998</v>
      </c>
      <c r="J34" s="20"/>
      <c r="K34" s="21"/>
    </row>
    <row r="35" spans="1:11" ht="11.25" customHeight="1">
      <c r="A35" s="49" t="s">
        <v>37</v>
      </c>
      <c r="B35" s="50"/>
      <c r="C35" s="26">
        <f>C36+C37+C38</f>
        <v>692743355.35000002</v>
      </c>
      <c r="D35" s="27"/>
      <c r="E35" s="27"/>
      <c r="F35" s="26">
        <f>F36+F37+F38</f>
        <v>1780491843.8500001</v>
      </c>
      <c r="G35" s="27"/>
      <c r="H35" s="27"/>
      <c r="I35" s="26">
        <v>1622509499.3600001</v>
      </c>
      <c r="J35" s="20"/>
      <c r="K35" s="21"/>
    </row>
    <row r="36" spans="1:11">
      <c r="A36" s="28"/>
      <c r="B36" s="19" t="s">
        <v>38</v>
      </c>
      <c r="C36" s="24">
        <v>528441762.73000002</v>
      </c>
      <c r="D36" s="20"/>
      <c r="E36" s="20"/>
      <c r="F36" s="24">
        <v>1249029187.6900001</v>
      </c>
      <c r="G36" s="20"/>
      <c r="H36" s="20"/>
      <c r="I36" s="24">
        <v>1147637724.6300001</v>
      </c>
      <c r="J36" s="20"/>
      <c r="K36" s="21"/>
    </row>
    <row r="37" spans="1:11">
      <c r="A37" s="28"/>
      <c r="B37" s="19" t="s">
        <v>39</v>
      </c>
      <c r="C37" s="24">
        <v>34803350.960000001</v>
      </c>
      <c r="D37" s="20"/>
      <c r="E37" s="20"/>
      <c r="F37" s="24">
        <v>115662250.7</v>
      </c>
      <c r="G37" s="20"/>
      <c r="H37" s="20"/>
      <c r="I37" s="24">
        <v>124797689.06</v>
      </c>
      <c r="J37" s="20"/>
      <c r="K37" s="21"/>
    </row>
    <row r="38" spans="1:11">
      <c r="A38" s="28"/>
      <c r="B38" s="19" t="s">
        <v>40</v>
      </c>
      <c r="C38" s="24">
        <v>129498241.66</v>
      </c>
      <c r="D38" s="20"/>
      <c r="E38" s="20"/>
      <c r="F38" s="24">
        <v>415800405.45999998</v>
      </c>
      <c r="G38" s="20"/>
      <c r="H38" s="20"/>
      <c r="I38" s="24">
        <v>350074085.67000002</v>
      </c>
      <c r="J38" s="20"/>
      <c r="K38" s="21"/>
    </row>
    <row r="39" spans="1:11" ht="10.5" customHeight="1">
      <c r="A39" s="18" t="s">
        <v>41</v>
      </c>
      <c r="B39" s="19"/>
      <c r="C39" s="22">
        <f>C40+C42+C48+C41+C43</f>
        <v>54825282.780000001</v>
      </c>
      <c r="D39" s="20"/>
      <c r="E39" s="20"/>
      <c r="F39" s="22">
        <f>F40+F42</f>
        <v>64822227.469999999</v>
      </c>
      <c r="G39" s="20"/>
      <c r="H39" s="20"/>
      <c r="I39" s="22">
        <v>107153851.12</v>
      </c>
      <c r="J39" s="20"/>
      <c r="K39" s="21"/>
    </row>
    <row r="40" spans="1:11">
      <c r="A40" s="29"/>
      <c r="B40" s="19" t="s">
        <v>42</v>
      </c>
      <c r="C40" s="24">
        <v>215000</v>
      </c>
      <c r="D40" s="20"/>
      <c r="E40" s="20"/>
      <c r="F40" s="24">
        <v>2799550.57</v>
      </c>
      <c r="G40" s="20"/>
      <c r="H40" s="20"/>
      <c r="I40" s="24">
        <v>56738654.350000001</v>
      </c>
      <c r="J40" s="20"/>
      <c r="K40" s="21"/>
    </row>
    <row r="41" spans="1:11">
      <c r="A41" s="23"/>
      <c r="B41" s="19" t="s">
        <v>43</v>
      </c>
      <c r="C41" s="24">
        <v>36645805</v>
      </c>
      <c r="D41" s="20"/>
      <c r="E41" s="20"/>
      <c r="F41" s="24">
        <v>121608690.77</v>
      </c>
      <c r="G41" s="20"/>
      <c r="H41" s="20"/>
      <c r="I41" s="24">
        <v>0</v>
      </c>
      <c r="J41" s="20"/>
      <c r="K41" s="21"/>
    </row>
    <row r="42" spans="1:11">
      <c r="A42" s="23"/>
      <c r="B42" s="19" t="s">
        <v>44</v>
      </c>
      <c r="C42" s="24">
        <v>17877063.100000001</v>
      </c>
      <c r="D42" s="20"/>
      <c r="E42" s="20"/>
      <c r="F42" s="24">
        <v>62022676.899999999</v>
      </c>
      <c r="G42" s="20"/>
      <c r="H42" s="20"/>
      <c r="I42" s="24">
        <v>50372740.770000003</v>
      </c>
      <c r="J42" s="20"/>
      <c r="K42" s="21"/>
    </row>
    <row r="43" spans="1:11">
      <c r="A43" s="23"/>
      <c r="B43" s="19" t="s">
        <v>45</v>
      </c>
      <c r="C43" s="24">
        <v>87414.68</v>
      </c>
      <c r="D43" s="20"/>
      <c r="E43" s="20"/>
      <c r="F43" s="24"/>
      <c r="G43" s="20"/>
      <c r="H43" s="20"/>
      <c r="I43" s="24"/>
      <c r="J43" s="20"/>
      <c r="K43" s="21"/>
    </row>
    <row r="44" spans="1:11" ht="9" customHeight="1">
      <c r="A44" s="18" t="s">
        <v>46</v>
      </c>
      <c r="B44" s="19"/>
      <c r="C44" s="22">
        <f>C45+C46+C47</f>
        <v>5388439.3200000003</v>
      </c>
      <c r="D44" s="20"/>
      <c r="E44" s="20"/>
      <c r="F44" s="22">
        <f>F45+F46+F47</f>
        <v>59426351.219999999</v>
      </c>
      <c r="G44" s="20"/>
      <c r="H44" s="20"/>
      <c r="I44" s="24">
        <v>0</v>
      </c>
      <c r="J44" s="20"/>
      <c r="K44" s="21"/>
    </row>
    <row r="45" spans="1:11">
      <c r="A45" s="23"/>
      <c r="B45" s="19" t="s">
        <v>47</v>
      </c>
      <c r="C45" s="24">
        <v>4720950.1500000004</v>
      </c>
      <c r="D45" s="20"/>
      <c r="E45" s="20"/>
      <c r="F45" s="24">
        <v>38039799.810000002</v>
      </c>
      <c r="G45" s="20"/>
      <c r="H45" s="20"/>
      <c r="I45" s="24">
        <v>0</v>
      </c>
      <c r="J45" s="20"/>
      <c r="K45" s="21"/>
    </row>
    <row r="46" spans="1:11">
      <c r="A46" s="23"/>
      <c r="B46" s="19" t="s">
        <v>48</v>
      </c>
      <c r="C46" s="24">
        <v>464000</v>
      </c>
      <c r="D46" s="20"/>
      <c r="E46" s="20"/>
      <c r="F46" s="24">
        <v>464000</v>
      </c>
      <c r="G46" s="20"/>
      <c r="H46" s="20"/>
      <c r="I46" s="24">
        <v>42456</v>
      </c>
      <c r="J46" s="20"/>
      <c r="K46" s="21"/>
    </row>
    <row r="47" spans="1:11">
      <c r="A47" s="23"/>
      <c r="B47" s="19" t="s">
        <v>49</v>
      </c>
      <c r="C47" s="24">
        <v>203489.17</v>
      </c>
      <c r="D47" s="20"/>
      <c r="E47" s="20"/>
      <c r="F47" s="24">
        <v>20922551.41</v>
      </c>
      <c r="G47" s="20"/>
      <c r="H47" s="20"/>
      <c r="I47" s="24"/>
      <c r="J47" s="20"/>
      <c r="K47" s="21"/>
    </row>
    <row r="48" spans="1:11" ht="4.5" customHeight="1">
      <c r="A48" s="23"/>
      <c r="B48" s="19"/>
      <c r="C48" s="24">
        <v>0</v>
      </c>
      <c r="D48" s="20"/>
      <c r="E48" s="20"/>
      <c r="F48" s="24">
        <v>0</v>
      </c>
      <c r="G48" s="20"/>
      <c r="H48" s="20"/>
      <c r="J48" s="20"/>
      <c r="K48" s="21"/>
    </row>
    <row r="49" spans="1:13" ht="10.5" customHeight="1">
      <c r="A49" s="18" t="s">
        <v>23</v>
      </c>
      <c r="B49" s="19"/>
      <c r="C49" s="22">
        <f>C50+C51+C52</f>
        <v>0</v>
      </c>
      <c r="D49" s="20"/>
      <c r="E49" s="20"/>
      <c r="F49" s="22">
        <f>F50+F51+F52</f>
        <v>0</v>
      </c>
      <c r="G49" s="20"/>
      <c r="H49" s="20"/>
      <c r="I49" s="22">
        <v>133732380.30000001</v>
      </c>
      <c r="J49" s="20"/>
      <c r="K49" s="21"/>
    </row>
    <row r="50" spans="1:13">
      <c r="A50" s="23"/>
      <c r="B50" s="19" t="s">
        <v>24</v>
      </c>
      <c r="C50" s="24">
        <v>0</v>
      </c>
      <c r="D50" s="20"/>
      <c r="E50" s="20"/>
      <c r="F50" s="24">
        <v>0</v>
      </c>
      <c r="G50" s="20"/>
      <c r="H50" s="20"/>
      <c r="I50" s="24">
        <v>8379929</v>
      </c>
      <c r="J50" s="20"/>
      <c r="K50" s="21"/>
    </row>
    <row r="51" spans="1:13">
      <c r="A51" s="23"/>
      <c r="B51" s="19" t="s">
        <v>25</v>
      </c>
      <c r="C51" s="24">
        <v>0</v>
      </c>
      <c r="D51" s="20"/>
      <c r="E51" s="20"/>
      <c r="F51" s="24">
        <v>0</v>
      </c>
      <c r="G51" s="20"/>
      <c r="H51" s="20"/>
      <c r="I51" s="24">
        <v>124501467.51000001</v>
      </c>
      <c r="J51" s="20"/>
      <c r="K51" s="21"/>
    </row>
    <row r="52" spans="1:13">
      <c r="A52" s="23"/>
      <c r="B52" s="19" t="s">
        <v>26</v>
      </c>
      <c r="C52" s="24">
        <v>0</v>
      </c>
      <c r="D52" s="20"/>
      <c r="E52" s="20"/>
      <c r="F52" s="24">
        <v>0</v>
      </c>
      <c r="G52" s="20"/>
      <c r="H52" s="20"/>
      <c r="I52" s="24">
        <v>850983.79</v>
      </c>
      <c r="J52" s="20"/>
      <c r="K52" s="21"/>
    </row>
    <row r="53" spans="1:13" ht="10.5" customHeight="1">
      <c r="A53" s="18" t="s">
        <v>50</v>
      </c>
      <c r="B53" s="19"/>
      <c r="C53" s="22">
        <f>C57+C55+C56+C54</f>
        <v>267047604.91000003</v>
      </c>
      <c r="D53" s="20"/>
      <c r="E53" s="20"/>
      <c r="F53" s="22">
        <f>F54+F55+F56+F57</f>
        <v>1040221619.9000001</v>
      </c>
      <c r="G53" s="20"/>
      <c r="H53" s="20"/>
      <c r="I53" s="22">
        <v>964454923.97000003</v>
      </c>
      <c r="J53" s="20"/>
      <c r="K53" s="21"/>
    </row>
    <row r="54" spans="1:13">
      <c r="A54" s="23" t="s">
        <v>51</v>
      </c>
      <c r="B54" s="19"/>
      <c r="C54" s="24">
        <v>227206415.30000001</v>
      </c>
      <c r="D54" s="20"/>
      <c r="E54" s="20"/>
      <c r="F54" s="24">
        <v>576741622.37</v>
      </c>
      <c r="G54" s="20"/>
      <c r="H54" s="20"/>
      <c r="I54" s="24">
        <v>378878835.39999998</v>
      </c>
      <c r="J54" s="20"/>
      <c r="K54" s="21"/>
      <c r="L54" s="25"/>
    </row>
    <row r="55" spans="1:13">
      <c r="A55" s="23" t="s">
        <v>52</v>
      </c>
      <c r="B55" s="19"/>
      <c r="C55" s="24">
        <v>0</v>
      </c>
      <c r="D55" s="20"/>
      <c r="E55" s="20"/>
      <c r="F55" s="24">
        <v>0</v>
      </c>
      <c r="G55" s="20"/>
      <c r="H55" s="20"/>
      <c r="I55" s="24">
        <v>76013423.840000004</v>
      </c>
      <c r="J55" s="20"/>
      <c r="K55" s="21"/>
      <c r="L55" s="25"/>
    </row>
    <row r="56" spans="1:13">
      <c r="A56" s="23" t="s">
        <v>53</v>
      </c>
      <c r="B56" s="19"/>
      <c r="C56" s="24">
        <v>14267079.84</v>
      </c>
      <c r="D56" s="20"/>
      <c r="E56" s="20"/>
      <c r="F56" s="24">
        <v>88757532.730000004</v>
      </c>
      <c r="G56" s="20"/>
      <c r="H56" s="20"/>
      <c r="I56" s="24">
        <v>75539167.659999996</v>
      </c>
      <c r="J56" s="20"/>
      <c r="K56" s="21"/>
      <c r="L56" s="25"/>
    </row>
    <row r="57" spans="1:13">
      <c r="A57" s="23" t="s">
        <v>54</v>
      </c>
      <c r="B57" s="19"/>
      <c r="C57" s="24">
        <v>25574109.77</v>
      </c>
      <c r="D57" s="20"/>
      <c r="E57" s="20"/>
      <c r="F57" s="24">
        <v>374722464.80000001</v>
      </c>
      <c r="G57" s="20"/>
      <c r="H57" s="20"/>
      <c r="I57" s="24">
        <v>434023497.06999999</v>
      </c>
      <c r="J57" s="20"/>
      <c r="K57" s="21"/>
      <c r="L57" s="25"/>
      <c r="M57" s="25"/>
    </row>
    <row r="58" spans="1:13" ht="11.25" customHeight="1">
      <c r="A58" s="18" t="s">
        <v>55</v>
      </c>
      <c r="B58" s="19"/>
      <c r="C58" s="22">
        <f>C61+C62+C63+C64+C65</f>
        <v>512772778.58999997</v>
      </c>
      <c r="D58" s="21"/>
      <c r="E58" s="21"/>
      <c r="F58" s="22">
        <f>F59+F60+F61+F63+F64</f>
        <v>197494139.54000002</v>
      </c>
      <c r="G58" s="21"/>
      <c r="H58" s="21"/>
      <c r="I58" s="22">
        <v>299115202.28000003</v>
      </c>
      <c r="J58" s="21"/>
      <c r="K58" s="21"/>
    </row>
    <row r="59" spans="1:13">
      <c r="A59" s="23" t="s">
        <v>56</v>
      </c>
      <c r="B59" s="19"/>
      <c r="D59" s="20"/>
      <c r="E59" s="20"/>
      <c r="F59" s="24">
        <v>0</v>
      </c>
      <c r="G59" s="20"/>
      <c r="H59" s="20"/>
      <c r="I59" s="24">
        <v>0</v>
      </c>
      <c r="J59" s="20"/>
      <c r="K59" s="21"/>
      <c r="L59" s="25"/>
      <c r="M59" s="25"/>
    </row>
    <row r="60" spans="1:13">
      <c r="A60" s="23"/>
      <c r="B60" s="19" t="s">
        <v>57</v>
      </c>
      <c r="C60" s="30">
        <v>176295985.13</v>
      </c>
      <c r="D60" s="20"/>
      <c r="E60" s="20"/>
      <c r="F60" s="24">
        <v>153087759.74000001</v>
      </c>
      <c r="G60" s="20"/>
      <c r="H60" s="20"/>
      <c r="I60" s="24">
        <v>144639379.40000001</v>
      </c>
      <c r="J60" s="20"/>
      <c r="K60" s="21"/>
      <c r="L60" s="25"/>
      <c r="M60" s="25"/>
    </row>
    <row r="61" spans="1:13">
      <c r="A61" s="23"/>
      <c r="B61" s="19" t="s">
        <v>58</v>
      </c>
      <c r="C61" s="24">
        <v>49554778.659999996</v>
      </c>
      <c r="D61" s="20"/>
      <c r="E61" s="20"/>
      <c r="F61" s="24">
        <v>32838214.559999999</v>
      </c>
      <c r="G61" s="20"/>
      <c r="H61" s="20"/>
      <c r="I61" s="24">
        <v>81853939.510000005</v>
      </c>
      <c r="J61" s="20"/>
      <c r="K61" s="21"/>
      <c r="L61" s="25"/>
      <c r="M61" s="25"/>
    </row>
    <row r="62" spans="1:13">
      <c r="A62" s="23" t="s">
        <v>59</v>
      </c>
      <c r="B62" s="19"/>
      <c r="C62" s="22"/>
      <c r="D62" s="20"/>
      <c r="E62" s="20"/>
      <c r="G62" s="20"/>
      <c r="H62" s="20"/>
      <c r="I62" s="24"/>
      <c r="J62" s="20"/>
      <c r="K62" s="21"/>
      <c r="L62" s="25"/>
      <c r="M62" s="25"/>
    </row>
    <row r="63" spans="1:13">
      <c r="A63" s="23"/>
      <c r="B63" s="19" t="s">
        <v>60</v>
      </c>
      <c r="C63" s="24">
        <v>162993933.19</v>
      </c>
      <c r="D63" s="20"/>
      <c r="E63" s="20"/>
      <c r="F63" s="24">
        <v>5274764.63</v>
      </c>
      <c r="G63" s="20"/>
      <c r="H63" s="20"/>
      <c r="I63" s="24">
        <v>4320034.51</v>
      </c>
      <c r="J63" s="20"/>
      <c r="K63" s="21"/>
      <c r="L63" s="25"/>
      <c r="M63" s="25"/>
    </row>
    <row r="64" spans="1:13">
      <c r="A64" s="23"/>
      <c r="B64" s="19" t="s">
        <v>61</v>
      </c>
      <c r="C64" s="24">
        <v>5596855.9000000004</v>
      </c>
      <c r="D64" s="20"/>
      <c r="E64" s="20"/>
      <c r="F64" s="24">
        <v>6293400.6100000003</v>
      </c>
      <c r="G64" s="20"/>
      <c r="H64" s="20"/>
      <c r="I64" s="24">
        <v>68301848.859999999</v>
      </c>
      <c r="J64" s="20"/>
      <c r="K64" s="21"/>
      <c r="L64" s="25"/>
      <c r="M64" s="25"/>
    </row>
    <row r="65" spans="1:13">
      <c r="A65" s="31"/>
      <c r="B65" s="32" t="s">
        <v>62</v>
      </c>
      <c r="C65" s="33">
        <v>294627210.83999997</v>
      </c>
      <c r="D65" s="34"/>
      <c r="E65" s="35"/>
      <c r="F65" s="36"/>
      <c r="G65" s="35"/>
      <c r="H65" s="35"/>
      <c r="I65" s="36"/>
      <c r="J65" s="35"/>
      <c r="K65" s="21"/>
      <c r="L65" s="25"/>
      <c r="M65" s="25"/>
    </row>
    <row r="66" spans="1:13">
      <c r="A66" s="18" t="s">
        <v>63</v>
      </c>
      <c r="B66" s="19"/>
      <c r="C66" s="22">
        <f>C35+C39+C49+C53+C58</f>
        <v>1527389021.6299999</v>
      </c>
      <c r="D66" s="20"/>
      <c r="E66" s="20"/>
      <c r="F66" s="22">
        <f>F35+F39+F49+F53+F58+F44</f>
        <v>3142456181.98</v>
      </c>
      <c r="G66" s="20"/>
      <c r="H66" s="20"/>
      <c r="I66" s="22">
        <v>3126965857.0300002</v>
      </c>
      <c r="J66" s="20"/>
      <c r="K66" s="37"/>
    </row>
    <row r="67" spans="1:13" ht="9" customHeight="1">
      <c r="A67" s="18" t="s">
        <v>64</v>
      </c>
      <c r="B67" s="19"/>
      <c r="C67" s="24">
        <v>0</v>
      </c>
      <c r="D67" s="20"/>
      <c r="E67" s="20"/>
      <c r="F67" s="24">
        <v>0</v>
      </c>
      <c r="G67" s="20"/>
      <c r="H67" s="20"/>
      <c r="I67" s="24">
        <v>0</v>
      </c>
      <c r="J67" s="20"/>
      <c r="K67" s="21"/>
      <c r="L67" s="25"/>
      <c r="M67" s="25"/>
    </row>
    <row r="68" spans="1:13" ht="9" customHeight="1">
      <c r="A68" s="18" t="s">
        <v>65</v>
      </c>
      <c r="B68" s="19"/>
      <c r="C68" s="24">
        <v>0</v>
      </c>
      <c r="D68" s="20"/>
      <c r="E68" s="20"/>
      <c r="F68" s="24">
        <v>0</v>
      </c>
      <c r="G68" s="20"/>
      <c r="H68" s="20"/>
      <c r="I68" s="24">
        <v>0</v>
      </c>
      <c r="J68" s="20"/>
      <c r="K68" s="21"/>
      <c r="M68" s="25"/>
    </row>
    <row r="69" spans="1:13">
      <c r="A69" s="38" t="s">
        <v>66</v>
      </c>
      <c r="B69" s="39"/>
      <c r="C69" s="40">
        <f>C9-C66</f>
        <v>55551908.770000219</v>
      </c>
      <c r="D69" s="35"/>
      <c r="E69" s="35"/>
      <c r="F69" s="40">
        <f>F9-F66</f>
        <v>130873153.2699995</v>
      </c>
      <c r="G69" s="35"/>
      <c r="H69" s="35"/>
      <c r="I69" s="40">
        <v>42102677.009999275</v>
      </c>
      <c r="J69" s="35"/>
      <c r="K69" s="41"/>
    </row>
    <row r="70" spans="1:13">
      <c r="A70" s="42"/>
      <c r="B70" s="42"/>
      <c r="C70" s="42"/>
      <c r="D70" s="42"/>
      <c r="E70" s="42"/>
      <c r="F70" s="42"/>
      <c r="G70" s="42"/>
      <c r="H70" s="42"/>
      <c r="I70" s="43"/>
      <c r="J70" s="42"/>
      <c r="K70" s="42"/>
    </row>
    <row r="71" spans="1:13" ht="12.75" customHeight="1">
      <c r="A71" s="51" t="s">
        <v>67</v>
      </c>
      <c r="B71" s="51"/>
      <c r="C71" s="51"/>
      <c r="D71" s="51"/>
      <c r="E71" s="51"/>
      <c r="F71" s="51"/>
      <c r="G71" s="51"/>
      <c r="H71" s="51"/>
      <c r="I71" s="51"/>
      <c r="J71" s="51"/>
      <c r="K71" s="42"/>
    </row>
    <row r="72" spans="1:13">
      <c r="A72" s="42"/>
      <c r="B72" s="42"/>
      <c r="C72" s="42"/>
      <c r="D72" s="42"/>
      <c r="E72" s="42"/>
      <c r="F72" s="42"/>
      <c r="G72" s="42"/>
      <c r="H72" s="42"/>
      <c r="I72" s="43"/>
      <c r="J72" s="42"/>
      <c r="K72" s="42"/>
    </row>
    <row r="73" spans="1:13">
      <c r="A73" s="42"/>
      <c r="B73" s="42"/>
      <c r="C73" s="42"/>
      <c r="D73" s="42"/>
      <c r="E73" s="42"/>
      <c r="F73" s="42"/>
      <c r="G73" s="42"/>
      <c r="H73" s="42"/>
      <c r="I73" s="43"/>
      <c r="J73" s="42"/>
      <c r="K73" s="42"/>
    </row>
    <row r="75" spans="1:13">
      <c r="A75" s="52"/>
      <c r="B75" s="52"/>
      <c r="C75" s="52"/>
      <c r="D75" s="52"/>
      <c r="E75" s="52"/>
      <c r="F75" s="52"/>
      <c r="G75" s="52"/>
      <c r="H75" s="52"/>
      <c r="I75" s="52"/>
      <c r="J75" s="52"/>
    </row>
    <row r="76" spans="1:13">
      <c r="A76" s="52"/>
      <c r="B76" s="52"/>
      <c r="C76" s="52"/>
      <c r="D76" s="52"/>
      <c r="E76" s="52"/>
      <c r="F76" s="52"/>
      <c r="G76" s="52"/>
      <c r="H76" s="52"/>
      <c r="I76" s="52"/>
      <c r="J76" s="52"/>
    </row>
    <row r="77" spans="1:13">
      <c r="B77" s="44"/>
    </row>
    <row r="78" spans="1:13" ht="12.75" customHeight="1">
      <c r="B78" s="45"/>
      <c r="C78" s="45"/>
      <c r="D78" s="45"/>
      <c r="E78" s="45"/>
      <c r="F78" s="45"/>
      <c r="G78" s="45"/>
      <c r="H78" s="45"/>
      <c r="I78" s="45"/>
      <c r="J78" s="45"/>
    </row>
    <row r="79" spans="1:13">
      <c r="A79" s="45"/>
      <c r="B79" s="45"/>
      <c r="C79" s="45"/>
      <c r="D79" s="45"/>
      <c r="E79" s="45"/>
      <c r="F79" s="45"/>
      <c r="G79" s="45"/>
      <c r="H79" s="45"/>
      <c r="I79" s="45"/>
      <c r="J79" s="45"/>
    </row>
    <row r="80" spans="1:13">
      <c r="A80" s="46"/>
      <c r="B80" s="46"/>
      <c r="C80" s="46"/>
    </row>
    <row r="81" spans="1:9">
      <c r="A81" s="47"/>
      <c r="B81" s="48"/>
      <c r="C81" s="47"/>
      <c r="D81" s="47"/>
      <c r="E81" s="47"/>
      <c r="F81" s="47"/>
      <c r="G81" s="47"/>
      <c r="H81" s="47"/>
      <c r="I81" s="47"/>
    </row>
    <row r="88" spans="1:9">
      <c r="B88" t="s">
        <v>68</v>
      </c>
    </row>
  </sheetData>
  <mergeCells count="15">
    <mergeCell ref="A6:J6"/>
    <mergeCell ref="A1:K1"/>
    <mergeCell ref="A2:K2"/>
    <mergeCell ref="A3:K3"/>
    <mergeCell ref="I4:J4"/>
    <mergeCell ref="A5:J5"/>
    <mergeCell ref="A35:B35"/>
    <mergeCell ref="A71:J71"/>
    <mergeCell ref="A75:J76"/>
    <mergeCell ref="C7:D7"/>
    <mergeCell ref="F7:G7"/>
    <mergeCell ref="I7:J7"/>
    <mergeCell ref="A8:B8"/>
    <mergeCell ref="A9:B9"/>
    <mergeCell ref="A10:B10"/>
  </mergeCells>
  <printOptions horizontalCentered="1"/>
  <pageMargins left="0.19685039370078741" right="0.19685039370078741" top="0.19685039370078741" bottom="0.19685039370078741" header="0" footer="0"/>
  <pageSetup scale="80" orientation="portrait" horizontalDpi="4294967294" r:id="rId1"/>
  <headerFooter alignWithMargins="0">
    <oddFooter xml:space="preserve">&amp;R&amp;P de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</dc:creator>
  <cp:lastModifiedBy>Evelyn Zitta</cp:lastModifiedBy>
  <dcterms:created xsi:type="dcterms:W3CDTF">2014-09-29T13:43:22Z</dcterms:created>
  <dcterms:modified xsi:type="dcterms:W3CDTF">2014-10-08T22:16:51Z</dcterms:modified>
</cp:coreProperties>
</file>