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816"/>
  <workbookPr autoCompressPictures="0"/>
  <bookViews>
    <workbookView xWindow="0" yWindow="0" windowWidth="25600" windowHeight="14660"/>
  </bookViews>
  <sheets>
    <sheet name="Resumen" sheetId="1" r:id="rId1"/>
    <sheet name="Descripción de Reactivos" sheetId="2" r:id="rId2"/>
    <sheet name="Preguntas Valoradas" sheetId="5" r:id="rId3"/>
    <sheet name="Preguntas No Valoradas" sheetId="6" r:id="rId4"/>
  </sheets>
  <definedNames>
    <definedName name="_xlnm._FilterDatabase" localSheetId="1" hidden="1">'Descripción de Reactivos'!$A$1:$D$162</definedName>
    <definedName name="_xlnm._FilterDatabase" localSheetId="3" hidden="1">'Preguntas No Valoradas'!$A$2:$F$60</definedName>
    <definedName name="_xlnm._FilterDatabase" localSheetId="2" hidden="1">'Preguntas Valoradas'!$A$2:$J$127</definedName>
    <definedName name="_ftn1" localSheetId="0">Resumen!$D$14</definedName>
    <definedName name="_ftnref1" localSheetId="0">Resumen!$D$10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10" i="5" l="1"/>
  <c r="J9" i="5"/>
  <c r="J11" i="5"/>
  <c r="J12" i="5"/>
  <c r="J13" i="5"/>
  <c r="J14" i="5"/>
  <c r="J15" i="5"/>
  <c r="J16" i="5"/>
  <c r="J17" i="5"/>
  <c r="J18" i="5"/>
  <c r="J19" i="5"/>
  <c r="J20" i="5"/>
  <c r="J21" i="5"/>
  <c r="J22" i="5"/>
  <c r="J23" i="5"/>
  <c r="J24" i="5"/>
  <c r="J25" i="5"/>
  <c r="J26" i="5"/>
  <c r="J27" i="5"/>
  <c r="J28" i="5"/>
  <c r="J29" i="5"/>
  <c r="J30" i="5"/>
  <c r="J115" i="5"/>
  <c r="J110" i="5"/>
  <c r="J111" i="5"/>
  <c r="J112" i="5"/>
  <c r="J113" i="5"/>
  <c r="J126" i="5"/>
  <c r="J105" i="5"/>
  <c r="J106" i="5"/>
  <c r="J107" i="5"/>
  <c r="J108" i="5"/>
  <c r="J109" i="5"/>
  <c r="J125" i="5"/>
  <c r="J102" i="5"/>
  <c r="J103" i="5"/>
  <c r="J104" i="5"/>
  <c r="J124" i="5"/>
  <c r="J90" i="5"/>
  <c r="J91" i="5"/>
  <c r="J92" i="5"/>
  <c r="J93" i="5"/>
  <c r="J94" i="5"/>
  <c r="J95" i="5"/>
  <c r="J96" i="5"/>
  <c r="J97" i="5"/>
  <c r="J98" i="5"/>
  <c r="J99" i="5"/>
  <c r="J100" i="5"/>
  <c r="J101" i="5"/>
  <c r="J123" i="5"/>
  <c r="J89" i="5"/>
  <c r="J121" i="5"/>
  <c r="J3" i="5"/>
  <c r="J4" i="5"/>
  <c r="J5" i="5"/>
  <c r="J6" i="5"/>
  <c r="J7" i="5"/>
  <c r="J8" i="5"/>
  <c r="J114" i="5"/>
  <c r="J31" i="5"/>
  <c r="J32" i="5"/>
  <c r="J33" i="5"/>
  <c r="J34" i="5"/>
  <c r="J116" i="5"/>
  <c r="J35" i="5"/>
  <c r="J36" i="5"/>
  <c r="J37" i="5"/>
  <c r="J38" i="5"/>
  <c r="J39" i="5"/>
  <c r="J40" i="5"/>
  <c r="J41" i="5"/>
  <c r="J42" i="5"/>
  <c r="J43" i="5"/>
  <c r="J44" i="5"/>
  <c r="J45" i="5"/>
  <c r="J46" i="5"/>
  <c r="J47" i="5"/>
  <c r="J48" i="5"/>
  <c r="J49" i="5"/>
  <c r="J50" i="5"/>
  <c r="J51" i="5"/>
  <c r="J52" i="5"/>
  <c r="J53" i="5"/>
  <c r="J54" i="5"/>
  <c r="J117" i="5"/>
  <c r="J55" i="5"/>
  <c r="J56" i="5"/>
  <c r="J57" i="5"/>
  <c r="J58" i="5"/>
  <c r="J59" i="5"/>
  <c r="J60" i="5"/>
  <c r="J61" i="5"/>
  <c r="J62" i="5"/>
  <c r="J63" i="5"/>
  <c r="J64" i="5"/>
  <c r="J118" i="5"/>
  <c r="J65" i="5"/>
  <c r="J66" i="5"/>
  <c r="J67" i="5"/>
  <c r="J68" i="5"/>
  <c r="J69" i="5"/>
  <c r="J70" i="5"/>
  <c r="J71" i="5"/>
  <c r="J72" i="5"/>
  <c r="J73" i="5"/>
  <c r="J74" i="5"/>
  <c r="J119" i="5"/>
  <c r="J75" i="5"/>
  <c r="J76" i="5"/>
  <c r="J77" i="5"/>
  <c r="J78" i="5"/>
  <c r="J79" i="5"/>
  <c r="J80" i="5"/>
  <c r="J81" i="5"/>
  <c r="J82" i="5"/>
  <c r="J83" i="5"/>
  <c r="J84" i="5"/>
  <c r="J85" i="5"/>
  <c r="J86" i="5"/>
  <c r="J87" i="5"/>
  <c r="J88" i="5"/>
  <c r="J120" i="5"/>
  <c r="J122" i="5"/>
  <c r="J127" i="5"/>
  <c r="J24" i="1"/>
  <c r="J23" i="1"/>
  <c r="J22" i="1"/>
  <c r="J21" i="1"/>
  <c r="J19" i="1"/>
  <c r="J18" i="1"/>
  <c r="J17" i="1"/>
  <c r="J16" i="1"/>
  <c r="J15" i="1"/>
  <c r="J14" i="1"/>
  <c r="J13" i="1"/>
  <c r="J12" i="1"/>
  <c r="E25" i="1"/>
  <c r="E20" i="1"/>
  <c r="H20" i="1"/>
  <c r="H25" i="1"/>
  <c r="L17" i="1"/>
  <c r="D20" i="1"/>
  <c r="D25" i="1"/>
  <c r="L24" i="1"/>
  <c r="L23" i="1"/>
  <c r="L22" i="1"/>
  <c r="L21" i="1"/>
  <c r="L19" i="1"/>
  <c r="L18" i="1"/>
  <c r="L15" i="1"/>
  <c r="L13" i="1"/>
  <c r="K25" i="1"/>
  <c r="L16" i="1"/>
  <c r="L14" i="1"/>
  <c r="F20" i="1"/>
  <c r="F25" i="1"/>
  <c r="G20" i="1"/>
  <c r="G25" i="1"/>
  <c r="J20" i="1"/>
  <c r="L12" i="1"/>
  <c r="J25" i="1"/>
  <c r="L20" i="1"/>
</calcChain>
</file>

<file path=xl/sharedStrings.xml><?xml version="1.0" encoding="utf-8"?>
<sst xmlns="http://schemas.openxmlformats.org/spreadsheetml/2006/main" count="1134" uniqueCount="552">
  <si>
    <t>Sección/Categoría</t>
  </si>
  <si>
    <t>Valoración</t>
  </si>
  <si>
    <t>Ponderación</t>
  </si>
  <si>
    <t>% de Avance</t>
  </si>
  <si>
    <t>PBR-SED</t>
  </si>
  <si>
    <t>PLANEACIÓN</t>
  </si>
  <si>
    <t>PROGRAMACIÓN</t>
  </si>
  <si>
    <t>PRESUPUESTACIÓN</t>
  </si>
  <si>
    <t>EJERCICIO Y CONTROL</t>
  </si>
  <si>
    <t>SEGUIMIENTO</t>
  </si>
  <si>
    <t>EVALUACIÓN</t>
  </si>
  <si>
    <t>INDICADORES</t>
  </si>
  <si>
    <t>PbR-SED</t>
  </si>
  <si>
    <t>PbR</t>
  </si>
  <si>
    <t>-</t>
  </si>
  <si>
    <t>TRANSPARENCIA</t>
  </si>
  <si>
    <t>CAPACITACIÓN</t>
  </si>
  <si>
    <t>ADQUISICIONES</t>
  </si>
  <si>
    <t>RECURSOS HUMANOS</t>
  </si>
  <si>
    <t>0.75 </t>
  </si>
  <si>
    <t>Total</t>
  </si>
  <si>
    <t>[1]</t>
  </si>
  <si>
    <t>Repuesta Insuficiente</t>
  </si>
  <si>
    <t>Sección</t>
  </si>
  <si>
    <t>Categoría</t>
  </si>
  <si>
    <t>Etiqueta de pregunta</t>
  </si>
  <si>
    <t>Pregunta</t>
  </si>
  <si>
    <t>MARCO JURÍDICO</t>
  </si>
  <si>
    <t>¿El marco jurídico vigente contempla, en cumplimiento al artículo 134 Constitucional, la evaluación del ejercicio de los recursos públicos?</t>
  </si>
  <si>
    <t>¿Cuáles son las reformas al marco normativo que hacen falta para sustentar la aplicación del modelo de PbR-SED?</t>
  </si>
  <si>
    <t>¿Existe más de un área administrativa encargada de observar el cumplimiento del SED?</t>
  </si>
  <si>
    <t>Objetivos</t>
  </si>
  <si>
    <t>Estrategias</t>
  </si>
  <si>
    <t>Líneas de acción</t>
  </si>
  <si>
    <t>Indicadores</t>
  </si>
  <si>
    <t>Metas vinculadas a los indicadores</t>
  </si>
  <si>
    <t>Alcance al término constitucional de la Administración Pública.</t>
  </si>
  <si>
    <t>Mayor alcance al término constitucional de la Administración Pública.</t>
  </si>
  <si>
    <t>¿Qué porcentaje de los servidores públicos que pertenecen a las áreas de planeación, programación, presupuesto, evaluación y seguimiento participaron en el curso?</t>
  </si>
  <si>
    <t>Señale la Unidad o área responsable de llevar a cabo el seguimiento a los indicadores y el nombre y cargo del funcionario responsable</t>
  </si>
  <si>
    <t>Señale el monto del presupuesto total aprobado para el ejercicio fiscal 2015, distinguiendo entre Gasto Programable y No Programable.</t>
  </si>
  <si>
    <t>¿Es una condición necesaria que los proyectos de inversión susceptibles de ser financiados con recursos públicos cuenten con evaluaciones ex ante?</t>
  </si>
  <si>
    <t>El registro de las etapas contables del Presupuesto refleja, en lo relativo al gasto, los siguientes conceptos:</t>
  </si>
  <si>
    <t>El registro de las etapas contables del Presupuesto refleja, en lo relativo al ingreso, los siguientes conceptos:</t>
  </si>
  <si>
    <t>¿Del estado analítico de ingresos o documento análogo se deriva la clasificación económica por fuente de financiamiento y concepto?</t>
  </si>
  <si>
    <t>¿El estado analítico de ingresos reporta los ingresos excedentes generados?</t>
  </si>
  <si>
    <t>¿Se toma en cuenta la información de desempeño (evaluaciones y/o indicadores) para la presupuestación?</t>
  </si>
  <si>
    <t>¿Los ejecutores de gasto cuentan con un sistema de control presupuestario que regule la programación, presupuestación, ejecución, registro e información del gasto?</t>
  </si>
  <si>
    <t>¿El control presupuestario se sustenta en alguna disposición normativa, política o documentos que contengan disposiciones sobre el tema?</t>
  </si>
  <si>
    <t>¿Se cuentan con instrumentos que permitan llevar un adecuado ejercicio del gasto de conformidad con los montos autorizados y el flujo de efectivo establecido?</t>
  </si>
  <si>
    <t>¿Se cuenta con instrumentos para llevar a cabo adecuaciones presupuestarias en el ejercicio del gasto?</t>
  </si>
  <si>
    <t>Indique el porcentaje del presupuesto que corresponde a asignaciones fijas o predeterminadas por alguna disposición normativa</t>
  </si>
  <si>
    <t>¿El sistema de indicadores de desempeño cuenta con una página donde se pueda verificar dichos indicadores?</t>
  </si>
  <si>
    <t>¿El sistema de seguimiento está integrado con otros sistemas? Y si cuenta con parámetros técnicos definidos. ¿Con cuáles?</t>
  </si>
  <si>
    <t>¿Los resultados derivados del seguimiento a los indicadores de desempeño y/o Matriz de Indicadores para Resultados, son utilizados como insumo para realizar capacitación a los servidores públicos en materia de indicadores?</t>
  </si>
  <si>
    <t>¿Cuenta con una estrategia de seguimiento para su cumplimiento?</t>
  </si>
  <si>
    <t>¿Los resultados de las evaluaciones son tomados en cuenta en la asignación presupuestaria?</t>
  </si>
  <si>
    <t>¿Se da seguimiento a las recomendaciones de las evaluaciones y se reporta su cumplimiento?</t>
  </si>
  <si>
    <t>¿Existe un mecanismo formal de seguimiento a las recomendaciones de las evaluaciones externas?</t>
  </si>
  <si>
    <t>A partir de la información obtenida de las evaluaciones, ¿Cómo han utilizado las dependencias dicha información?</t>
  </si>
  <si>
    <t>Indique el tipo de información que está obligado a publicar por Ley.</t>
  </si>
  <si>
    <t>Indique si se publica la información presupuestaria en un lenguaje ciudadano en términos del artículo 62 de la Ley General de Contabilidad Gubernamental.</t>
  </si>
  <si>
    <t>Indique si se presentan los informes de avance financiero de manera trimestral, de acuerdo con el artículo 51 de la Ley General de Contabilidad Gubernamental.</t>
  </si>
  <si>
    <t>¿La información de monitoreo sobre objetivos y metas de los indicadores de desempeño se encuentra a disposición de la ciudadanía?</t>
  </si>
  <si>
    <t>Indique si la información de la pregunta anterior está disponible a la ciudadanía a través de Internet.</t>
  </si>
  <si>
    <t>¿Describa cuál es la información que publica en su página de gobierno o portal de transparencia?</t>
  </si>
  <si>
    <t>Indique si la información sobre presupuesto que se pone a disposición de la ciudadanía permite identificar el destino del presupuesto con base en las clasificaciones económica, administrativa y funcional.</t>
  </si>
  <si>
    <t>¿En los últimos dos años se han impartido cursos de capacitación sobre PbR-SED?</t>
  </si>
  <si>
    <t>Indique si existió una evaluación a la capacitación y cuál fue el resultado.</t>
  </si>
  <si>
    <t>Indique, en su caso, qué acercamientos han realizado con dependencias, organismos nacionales e internacionales o Instituciones de Enseñanza Superior para recibir apoyo en materia de capacitación sobre PbR/SED.</t>
  </si>
  <si>
    <t>¿El marco jurídico vigente contempla la licitación pública?</t>
  </si>
  <si>
    <t>¿El marco jurídico contempla la existencia de un sistema público a través del cual se dé a conocer todas las necesidades y servicios que requiere el gobierno?</t>
  </si>
  <si>
    <t>En los instrumentos de planeación, ¿Existe una política expresa en materia de adquisiciones, arrendamientos y servicios del sector público?</t>
  </si>
  <si>
    <t>¿La política en materia de adquisiciones, arrendamientos y servicios del sector público es centralizada o descentralizada?</t>
  </si>
  <si>
    <t>¿La política de adquisiciones, arrendamientos y servicios del sector público ha promovido la eficiencia del gasto, el control y la transparencia?</t>
  </si>
  <si>
    <t>¿El marco jurídico vigente contempla el Servicio Civil de Carrera?</t>
  </si>
  <si>
    <t>¿El Servicio Civil de Carrera contempla la contratación, evaluación y promoción de los servidores públicos?</t>
  </si>
  <si>
    <t>¿Existe un sistema de pagos electrónicos por servicios personales? ¿Qué porcentaje del total de los pagos de servicios personales se realiza por medios electrónicos?</t>
  </si>
  <si>
    <t>¿Los pagos por servicios personales son efectuados por el sistema de la tesorería?</t>
  </si>
  <si>
    <t>Sección / Categoría</t>
  </si>
  <si>
    <t>Etiqueta</t>
  </si>
  <si>
    <t>Número de Pregunta</t>
  </si>
  <si>
    <t>Respuesta del Ente Público</t>
  </si>
  <si>
    <t>Valor de la Pregunta</t>
  </si>
  <si>
    <t>Valoración de la Respuesta</t>
  </si>
  <si>
    <t>Valoración Final de la Respuesta</t>
  </si>
  <si>
    <t>Complemento de Respuesta</t>
  </si>
  <si>
    <t>Suficiente</t>
  </si>
  <si>
    <t>No aplica</t>
  </si>
  <si>
    <t>Insuficiente</t>
  </si>
  <si>
    <t>Total Marco Jurídico</t>
  </si>
  <si>
    <t>Total Planeación</t>
  </si>
  <si>
    <t>Total Programación</t>
  </si>
  <si>
    <t>Total Presupuestación</t>
  </si>
  <si>
    <t>Total Ejercicio y Control</t>
  </si>
  <si>
    <t>Total Seguimiento</t>
  </si>
  <si>
    <t>Total Evaluación</t>
  </si>
  <si>
    <t>Total Indicadores</t>
  </si>
  <si>
    <t>Total PbR-SED</t>
  </si>
  <si>
    <t>Total Transparencia</t>
  </si>
  <si>
    <t>Total Capacitación</t>
  </si>
  <si>
    <t>Total Adquisiciones</t>
  </si>
  <si>
    <t>Total Recursos Humanos</t>
  </si>
  <si>
    <t>Total índice de Avance en la Implementación del PbR-SED</t>
  </si>
  <si>
    <t>[2]</t>
  </si>
  <si>
    <t>Respuesta Suficiente</t>
  </si>
  <si>
    <t>Respuestas Insuficientes</t>
  </si>
  <si>
    <t>Respuestas Suficientes</t>
  </si>
  <si>
    <t>Valor por Respuesta</t>
  </si>
  <si>
    <t xml:space="preserve">El cuestionario tiene preguntas dicotómicas, abiertas y de opción múltiple, por lo que algunas preguntas no se consideran en la integración del Índice. Para las preguntas que contienen incisos, cada inciso se valora de forma individual. </t>
  </si>
  <si>
    <t>Valoración SHCP</t>
  </si>
  <si>
    <t>¿El marco jurídico vigente en materia de evaluación del ejercicio de los recursos públicos es consistente con el marco normativo de la entidad federativa y con el marco normativo federal?</t>
  </si>
  <si>
    <t>¿Existen proyectos de reforma que incorporen al marco municipal o delegacional el PbR-SED?</t>
  </si>
  <si>
    <t>¿Los proyectos de reforma jurídicas son consistentes con el marco normativo de la entidad federativa y con el marco normativo federal?</t>
  </si>
  <si>
    <t>¿El marco jurídico vigente contempla la existencia de al menos una Unidad o área responsable de observar y dar seguimiento al cumplimiento del PbR-SED en el municipio o delegación?</t>
  </si>
  <si>
    <t>¿El municipio o delegación cuenta con un marco jurídico en materia de planeación?</t>
  </si>
  <si>
    <t>¿El marco jurídico del municipio o delegación contempla alguna fecha límite para publicar el Plan de Desarrollo?</t>
  </si>
  <si>
    <t>¿El municipio o delegación cuenta con un Plan de Desarrollo vigente?</t>
  </si>
  <si>
    <t>Señale si el Plan de Desarrollo  vigente se publica en el periódico oficial de la entidad. Indique la fecha de publicación</t>
  </si>
  <si>
    <t>¿El marco jurídico vigente contempla la incorporación de los resultados de las evaluaciones del ejercicio de los recursos públicos al ciclo de planeación, programación, presupuestación, ejercicio y control, seguimiento, evaluación y rendición de cuentas de los mismos, en otras palabras, el marco jurídico vigente contempla la implementación del Presupuesto basado en Resultados-Sistema de Evaluación del Desempeño (PbR-SED)?</t>
  </si>
  <si>
    <t>¿Cuáles serían los requerimientos del municipio o delegación para consolidar el SED en su municipio o delegación, desde el punto de vista del marco jurídico?</t>
  </si>
  <si>
    <t>¿El marco jurídico del municipio o delegación contempla la obligación de elaborar un Plan de Desarrollo?</t>
  </si>
  <si>
    <t>¿En la Normatividad existe alguna cláusula que establezca alguna sanción en caso de que no se publique en el plazo?</t>
  </si>
  <si>
    <t>Señale el plazo que el marco jurídico establece en el que debe publicarse el Plan de Desarrollo, contado a partir del inicio de periodo constitucional de la Administración Pública.</t>
  </si>
  <si>
    <t>¿El Plan de Desarrollo  vigente se elaboró a partir de un diagnóstico  situacional del municipio o delegación reciente?</t>
  </si>
  <si>
    <t>¿A partir de este diagnóstico se establecen los objetivos, estrategias y líneas de acción del Plan de Desarrollo  vigente?</t>
  </si>
  <si>
    <t>El marco normativo del municipio o delegación contempla la obligación de elaborar un Plan de Desarrollo  que contenga:</t>
  </si>
  <si>
    <t>Con independencia del marco normativo que regula la elaboración del Plan de Desarrollo  en su municipio o delegación, el Plan de Desarrollo  vigente en su municipio o delegación contempla:</t>
  </si>
  <si>
    <t xml:space="preserve"> El Plan de Desarrollo  vigente establece metas y objetivos con:</t>
  </si>
  <si>
    <t>¿Existe una Metodología, Lineamientos o documento oficial que establezca los criterios mínimos para la elaboración del Plan de Desarrollo?</t>
  </si>
  <si>
    <t>¿Describa las principales acciones que contempla la Metodología, Lineamientos o documentos que establezcan los criterios mínimos para la elaboración del Plan de Desarrollo?</t>
  </si>
  <si>
    <t>¿El Plan de Desarrollo vigente está alineado con el Plan Nacional de Desarrollo 2013-2018 (PND)? Señale la forma en la que el Plan de Desarrollo vigente se alinea con la metas del Plan Estatal de Desarrollo y con las Metas Nacionales del PND.</t>
  </si>
  <si>
    <t>¿El municipio o delegación cuenta con Programas Sectoriales o de otro tipo derivados del Plan de Desarrollo?</t>
  </si>
  <si>
    <t>Indique el tipo de los Programas que se derivan del Plan de Desarrollo vigente en el municipio o delegación</t>
  </si>
  <si>
    <t>¿Existe una Metodología, Lineamientos o documento oficial que establezca criterios mínimos para la elaboración de los Programas que derivan de Plan de Desarrollo?</t>
  </si>
  <si>
    <t>¿Los Programas o acciones de gobierno que se proponen en el proyecto de presupuesto del municipio o delegación se encuentran alineados a los objetivos de los Programas sectoriales o de otro tipo derivados del Plan de Desarrollo? ¿Indique cómo se lleva a cabo dicha alineación al momento de formular los Programas o acciones?</t>
  </si>
  <si>
    <t>¿El municipio o delegación cuenta con un sistema que permita dar seguimiento a los indicadores para verificar el cumplimiento de las metas y objetivos del Plan de Desarrollo?</t>
  </si>
  <si>
    <t>¿El municipio o delegación cuenta con un sistema que permita dar seguimiento a los indicadores para verificar el cumplimiento de las metas y objetivos de los Programas que derivan del Plan de Desarrollo?</t>
  </si>
  <si>
    <t>Señale la Unidad o área responsable de llevar a cabo el seguimiento a los indicadores derivados de los Programas que emanan del Plan de Desarrollo y el nombre y cargo del funcionario responsable.</t>
  </si>
  <si>
    <t>¿El marco normativo del municipio o delegación contempla la obligación de elaborar y presentar, al menos de forma anual, un informe de ejecución del Plan de Desarrollo?</t>
  </si>
  <si>
    <t>Con independencia del marco normativo que establezca la obligación de elaborar y presentar, al menos de forma anual, un informe de ejecución del Plan de Desarrollo, ¿se elabora y presenta dicho informe de ejecución en su municipio o delegación?</t>
  </si>
  <si>
    <t>Señale cuántos Programas presupuestarios existen y cuál es su monto, distinguiendo entre Gasto Programable y No Programable.</t>
  </si>
  <si>
    <t>¿Los Programas presupuestarios describen los bienes y servicios que entregan?</t>
  </si>
  <si>
    <t>Para los Programas que entreguen subsidios (bienes, servicios o ayuda económica) ¿existe un padrón de Beneficiarios para cada Programa?</t>
  </si>
  <si>
    <t>¿Existe un cruce de padrones de Beneficiarios de los diferentes Programas y acciones que entregan subsidios a la población?</t>
  </si>
  <si>
    <t>Para el registro único de las operaciones presupuestarias, ¿El municipio o delegación dispone de clasificadores presupuestarios, listas de cuentas y catálogos de bienes o instrumentos similares que permitan su interrelación automática?</t>
  </si>
  <si>
    <t>La generación periódica de los estados y la información financiera en materia presupuestaria del municipio o delegación se desagrega, como mínimo, en:</t>
  </si>
  <si>
    <t>M44</t>
  </si>
  <si>
    <t>M45</t>
  </si>
  <si>
    <t>M44.1</t>
  </si>
  <si>
    <t>M44.2</t>
  </si>
  <si>
    <t xml:space="preserve"> Aprobado</t>
  </si>
  <si>
    <t xml:space="preserve"> Modificado</t>
  </si>
  <si>
    <t xml:space="preserve"> Comprometido</t>
  </si>
  <si>
    <t xml:space="preserve"> Devengado</t>
  </si>
  <si>
    <t xml:space="preserve"> Ejercido</t>
  </si>
  <si>
    <t xml:space="preserve"> Pagado</t>
  </si>
  <si>
    <t xml:space="preserve"> Estimado</t>
  </si>
  <si>
    <t xml:space="preserve"> Recaudado</t>
  </si>
  <si>
    <t xml:space="preserve"> Estado analítico de Ingresos.</t>
  </si>
  <si>
    <t xml:space="preserve"> Estado analítico del ejercicio del presupuesto de egresos.</t>
  </si>
  <si>
    <t>Del estado analítico del ejercicio del presupuesto o documento análogo se derivan las siguientes clasificaciones:</t>
  </si>
  <si>
    <t xml:space="preserve"> Administrativa</t>
  </si>
  <si>
    <t xml:space="preserve"> Económica y por objeto del gasto</t>
  </si>
  <si>
    <t xml:space="preserve"> Funcional programática</t>
  </si>
  <si>
    <t>¿En el estado analítico del ejercicio del presupuesto o documento análogo se identifican los montos y adecuaciones presupuestarias y subejercicios por Ramo y/o Programa?</t>
  </si>
  <si>
    <t>M41</t>
  </si>
  <si>
    <t>M42</t>
  </si>
  <si>
    <t>M42.1</t>
  </si>
  <si>
    <t>M42.2</t>
  </si>
  <si>
    <t>M42.3</t>
  </si>
  <si>
    <t>M42.4</t>
  </si>
  <si>
    <t>M42.5</t>
  </si>
  <si>
    <t>M42.6</t>
  </si>
  <si>
    <t>M43</t>
  </si>
  <si>
    <t>M43.1</t>
  </si>
  <si>
    <t>M43.2</t>
  </si>
  <si>
    <t>M43.3</t>
  </si>
  <si>
    <t>M43.4</t>
  </si>
  <si>
    <t>M46</t>
  </si>
  <si>
    <t>M47</t>
  </si>
  <si>
    <t>M48</t>
  </si>
  <si>
    <t>M47.1</t>
  </si>
  <si>
    <t>M47.2</t>
  </si>
  <si>
    <t>M47.3</t>
  </si>
  <si>
    <t>M49</t>
  </si>
  <si>
    <t>M50</t>
  </si>
  <si>
    <t>M51</t>
  </si>
  <si>
    <t>M52</t>
  </si>
  <si>
    <t>M53</t>
  </si>
  <si>
    <t>M54</t>
  </si>
  <si>
    <t>M56</t>
  </si>
  <si>
    <t>M57</t>
  </si>
  <si>
    <t>M58</t>
  </si>
  <si>
    <t>M59</t>
  </si>
  <si>
    <t>M60</t>
  </si>
  <si>
    <t>¿El instrumento o mecanismo para efectuar las adecuaciones presupuestarias prevé la modificación de las metas de los Programas presupuestarios?</t>
  </si>
  <si>
    <t>¿La Cuenta Pública del municipio o delegación se presenta de acuerdo a lo estipulado en el artículo 53 de la Ley General de Contabilidad Gubernamental?</t>
  </si>
  <si>
    <t>¿El ejecutivo envía al legislativo, al menos trimestralmente, información sobre la evolución de las finanzas públicas del municipio o delegación?</t>
  </si>
  <si>
    <t>¿El municipio o delegación cuenta con un marco legal para la auditoría interna y externa y si son consistentes a las normas federales de auditoría?</t>
  </si>
  <si>
    <t>¿Los Programas de auditoría interna están alineados con los procesos operativos críticos y formulados a través de un análisis sistemático de riesgos?</t>
  </si>
  <si>
    <t>Indique el porcentaje de gasto del gobierno del municipio o delegación que fue sujeto a auditoría por parte del Órgano de Fiscalización en los últimos tres ejercicios fiscales.</t>
  </si>
  <si>
    <t>¿El municipio o delegación cuenta con un sistema de indicadores de desempeño?</t>
  </si>
  <si>
    <t>¿Se cuenta con algún lineamiento o Normatividad que establezca que algunas o todas las categorías de Programas presupuestarios deben de contar con Matriz de Indicadores para Resultados?</t>
  </si>
  <si>
    <t>¿Existe una Unidad o área responsable de llevar a cabo el seguimiento a los objetivos y metas de los Programas presupuestarios y/o acciones de gobierno?</t>
  </si>
  <si>
    <t>La Unidad o área responsable de llevar el seguimiento a los objetivos y metas de los Programas presupuestarios y/o acciones de gobierno, ¿Cuenta con normas técnicas y Metodologías de trabajo establecidas formalmente?</t>
  </si>
  <si>
    <t>La Unidad o área responsable de llevar el seguimiento a los objetivos y metas de los Programas presupuestarios y/o acciones de gobierno, ¿Cuenta con un mecanismo de reporte de alerta o semaforización continua sobre seguimiento que realiza?</t>
  </si>
  <si>
    <t>¿Existen criterios para analizar y corregir el incumplimiento de la ejecución detectada en los Programas de gobierno por medio del seguimiento de indicadores de desempeño?</t>
  </si>
  <si>
    <t>En caso de cambios en los indicadores, ¿Existe una Metodología para sustentar y/o validar su cambio?</t>
  </si>
  <si>
    <t>¿Los indicadores de desempeño y/o Matriz de Indicadores para Resultados están alineados a los Programas derivados de Plan de Desarrollo?</t>
  </si>
  <si>
    <t>M61</t>
  </si>
  <si>
    <t>M62</t>
  </si>
  <si>
    <t>M63</t>
  </si>
  <si>
    <t>M64</t>
  </si>
  <si>
    <t>M66</t>
  </si>
  <si>
    <t>M67</t>
  </si>
  <si>
    <t>M69</t>
  </si>
  <si>
    <t>M70</t>
  </si>
  <si>
    <t>M71</t>
  </si>
  <si>
    <t>M72</t>
  </si>
  <si>
    <t>M73</t>
  </si>
  <si>
    <t>¿Existe una Unidad o área responsable de llevar a cabo las tareas de evaluación del desempeño de los Programas y/o acciones de gobierno en el municipio o delegación?</t>
  </si>
  <si>
    <t>El área de evaluación del municipio o delegación ¿Cuenta con una estructura organizacional definida?</t>
  </si>
  <si>
    <t>¿Existe un Plan o Programa Anual de Evaluación que define los Programas y/o acciones de gobierno a evaluar?</t>
  </si>
  <si>
    <t>¿El Programa Anual de Evaluación de los Programas y/o acciones de gobierno está contemplado en la legislación aplicable al municipio o delegación?</t>
  </si>
  <si>
    <t>¿La Unidad o área responsable de formular el Programa Anual de Evaluación se encarga de darle seguimiento a la ejecución de dicho Programa?</t>
  </si>
  <si>
    <t>¿Las evaluaciones son realizadas por personas físicas o morales externas a la Unidad o área responsable del Programa a evaluar?</t>
  </si>
  <si>
    <t>¿Los resultados de las evaluaciones son tomados en cuenta para la mejora de los Programas?</t>
  </si>
  <si>
    <t>¿El incumplimiento de metas detectado por las evaluaciones conlleva acciones correctivas en la planificación, el presupuesto o los Programas?</t>
  </si>
  <si>
    <t>Indique si el municipio o delegación cuenta con algún sistema o mecanismo de integración y análisis de la información obtenida en las evaluaciones.</t>
  </si>
  <si>
    <t>¿Los encargados de los Programas evaluados deben responder formalmente a las observaciones hechas por la evaluación acerca del cumplimiento de metas y objetivos?</t>
  </si>
  <si>
    <t>M76</t>
  </si>
  <si>
    <t>M79</t>
  </si>
  <si>
    <t>M80</t>
  </si>
  <si>
    <t>M82</t>
  </si>
  <si>
    <t>M83</t>
  </si>
  <si>
    <t>M85</t>
  </si>
  <si>
    <t>M86</t>
  </si>
  <si>
    <t>M87</t>
  </si>
  <si>
    <t>M90</t>
  </si>
  <si>
    <t>M91</t>
  </si>
  <si>
    <t>M92</t>
  </si>
  <si>
    <t>M93</t>
  </si>
  <si>
    <t>M95</t>
  </si>
  <si>
    <t>M96</t>
  </si>
  <si>
    <t>M97</t>
  </si>
  <si>
    <t>Considerando los Programas presupuestarios ¿estos cuentan con Matriz de Indicadores para Resultados?, Adicionalmente, indique a qué clasificación programática pertenece cada uno, si pertenece a Gasto Programable o No Programable.</t>
  </si>
  <si>
    <t>Indique si el municipio o delegación cuenta con Bandos y demás disposiciones en materia de transparencia (Reglamento, Manuales de organización, Lineamientos, etc.).</t>
  </si>
  <si>
    <t>¿La información de la pregunta anterior está disponible al público en general en Internet en formato de datos abiertos? (XLS, CSV, XML u otro formato legible por ordenadores)</t>
  </si>
  <si>
    <t>Indique si se publica en Internet cada uno de los Programas derivados del Plan de Desarrollo.</t>
  </si>
  <si>
    <t>¿En la sección de transparencia de la Secretaría de Finanzas municipal o equivalente, se proporciona información sobre la georeferenciación de las obras públicas a cargo del municipio o delegación?</t>
  </si>
  <si>
    <t>¿El municipio o delegación cuenta con sistemas actualizados de información que den cuenta sobre los costos y calidad de los servicios ofrecidos por el gobierno del municipio o delegación y que se actualicen anualmente?</t>
  </si>
  <si>
    <t>¿Se recoge información de manera periódica acerca de la opinión de la ciudadanía sobre los servicios ofrecidos en el gobierno del municipio o delegación?</t>
  </si>
  <si>
    <t>Indique si el municipio o delegación cuenta con sistema electrónico (e-compras) con fines transaccionales e informativos para que la ciudadanía pueda darle seguimiento a todos los procesos de contratación.</t>
  </si>
  <si>
    <t>M99</t>
  </si>
  <si>
    <t>M101</t>
  </si>
  <si>
    <t>M102</t>
  </si>
  <si>
    <t>M103</t>
  </si>
  <si>
    <t>M104</t>
  </si>
  <si>
    <t>M105</t>
  </si>
  <si>
    <t>M106</t>
  </si>
  <si>
    <t>M108</t>
  </si>
  <si>
    <t>M109</t>
  </si>
  <si>
    <t>M110</t>
  </si>
  <si>
    <t>M111</t>
  </si>
  <si>
    <t>M112</t>
  </si>
  <si>
    <t>Señale la Unidad o área responsable de llevar a cabo el seguimiento a los objetivos y metas de los Programas presupuestarios y/o acciones de gobierno y el nombre y cargo del funcionario responsable.</t>
  </si>
  <si>
    <t>¿A qué dependencia está adscrita la Unidad o área responsable de la evaluación del desempeño?</t>
  </si>
  <si>
    <t>Señale el nombre de la Unidad o área responsable de llevar a cabo las tareas de evaluación del desempeño de los Programas y/o acciones de gobierno en el municipio o delegación, y el nombre y cargo del funcionario responsable.</t>
  </si>
  <si>
    <t>Indique el total de personas que conforman el área de evaluación al desempeño.</t>
  </si>
  <si>
    <t>¿Existe un proceso para identificar las necesidades de evaluación en el municipio o delegación?</t>
  </si>
  <si>
    <t>Señale la Unidad o área responsable de formular el Programa Anual de Evaluación y nombre y cargo del funcionario responsable.</t>
  </si>
  <si>
    <t>¿Se han llevado a cabo evaluaciones externas a los Programas?</t>
  </si>
  <si>
    <t>Indique el tipo de evaluaciones externas efectuadas por personas físicas o morales externas a la Unidad o área responsable del Programa a evaluar en el último ejercicio presupuestal, así como sus términos de referencia.</t>
  </si>
  <si>
    <t>Señale los Programas presupuestarios que fueron sujetos de evaluación externa en los últimos cinco ejercicios fiscales y el tipo de evaluación que se les aplicó.</t>
  </si>
  <si>
    <t>Indique, desde su perspectiva, cuáles serían los requerimientos del municipio o delegación necesarios para la implementación del PbR/SED?</t>
  </si>
  <si>
    <t>¿En qué ordenamientos jurídicos está establecida la obligación del municipio o delegación en materia de transparencia y rendición de cuentas?</t>
  </si>
  <si>
    <t>Indique si en el municipio o delegación existe un Programa Anual de Capacitación que contemple temas sobre PbR/SED.</t>
  </si>
  <si>
    <t>Mencione la Unidad o área responsable de elaborar e implementar el Plan Anual de Capacitación sobre PbR/SED, así como el nombre y cargo del servidor público responsable.</t>
  </si>
  <si>
    <t>En caso de no contar con un Programa de Capacitación sobre PbR/SED ¿Ya se tiene contemplado la elaboración del mismo?</t>
  </si>
  <si>
    <t>Indique si en el municipio o delegación existe una partida presupuestal para capacitación en materia de PbR/SED.</t>
  </si>
  <si>
    <t>Indique la Metodología que usan para seleccionar el tema de las capacitaciones sobre PbR/SED.</t>
  </si>
  <si>
    <t>¿Cuáles serían los requerimientos del municipio o delegación necesarios para la implementación una estrategia de capacitación, o en su caso fortalecerla, en materia de PbR/SED?</t>
  </si>
  <si>
    <t>¿Existe en el municipio o delegación marco jurídico en materia de adquisiciones, arrendamientos y servicios del sector público?</t>
  </si>
  <si>
    <t>¿El marco jurídico vigente contempla un procedimiento que establezca la forma de realizar las contrataciones y en qué caso proceden las excepciones?</t>
  </si>
  <si>
    <t>¿Existe en el municipio o delegación marco jurídico en materia de recursos humanos?</t>
  </si>
  <si>
    <t>¿Hasta qué nivel de puestos está contemplado el Servicio Civil de Carrera?</t>
  </si>
  <si>
    <t>M55</t>
  </si>
  <si>
    <t>M65</t>
  </si>
  <si>
    <t>M68</t>
  </si>
  <si>
    <t>M74</t>
  </si>
  <si>
    <t>M75</t>
  </si>
  <si>
    <t>M77</t>
  </si>
  <si>
    <t>M78</t>
  </si>
  <si>
    <t>M81</t>
  </si>
  <si>
    <t>M84</t>
  </si>
  <si>
    <t>M88</t>
  </si>
  <si>
    <t>M89</t>
  </si>
  <si>
    <t>M94</t>
  </si>
  <si>
    <t>M98</t>
  </si>
  <si>
    <t>M100</t>
  </si>
  <si>
    <t>M107</t>
  </si>
  <si>
    <t>M113</t>
  </si>
  <si>
    <t>M114</t>
  </si>
  <si>
    <t>M115</t>
  </si>
  <si>
    <t>M116</t>
  </si>
  <si>
    <t>M117</t>
  </si>
  <si>
    <t>M118</t>
  </si>
  <si>
    <t>M119</t>
  </si>
  <si>
    <t>M120</t>
  </si>
  <si>
    <t>M121</t>
  </si>
  <si>
    <t>M122</t>
  </si>
  <si>
    <t>M123</t>
  </si>
  <si>
    <t>M124</t>
  </si>
  <si>
    <t>M125</t>
  </si>
  <si>
    <t>M126</t>
  </si>
  <si>
    <t>M127</t>
  </si>
  <si>
    <t>M128</t>
  </si>
  <si>
    <t>M129</t>
  </si>
  <si>
    <t>M130</t>
  </si>
  <si>
    <t>M131</t>
  </si>
  <si>
    <t>M132</t>
  </si>
  <si>
    <t>M133</t>
  </si>
  <si>
    <t>M134</t>
  </si>
  <si>
    <t>M135</t>
  </si>
  <si>
    <t>M1</t>
  </si>
  <si>
    <t>M2</t>
  </si>
  <si>
    <t>M3</t>
  </si>
  <si>
    <t>M4</t>
  </si>
  <si>
    <t>M5</t>
  </si>
  <si>
    <t>M6</t>
  </si>
  <si>
    <t>M7</t>
  </si>
  <si>
    <t>M8</t>
  </si>
  <si>
    <t>M9</t>
  </si>
  <si>
    <t>M10</t>
  </si>
  <si>
    <t>M11</t>
  </si>
  <si>
    <t>M12</t>
  </si>
  <si>
    <t>M13</t>
  </si>
  <si>
    <t>M14</t>
  </si>
  <si>
    <t>M15</t>
  </si>
  <si>
    <t>M16</t>
  </si>
  <si>
    <t>M17</t>
  </si>
  <si>
    <t>M18</t>
  </si>
  <si>
    <t>M19</t>
  </si>
  <si>
    <t>M19.2</t>
  </si>
  <si>
    <t>M19.3</t>
  </si>
  <si>
    <t>M19.4</t>
  </si>
  <si>
    <t>M19.5</t>
  </si>
  <si>
    <t>M20</t>
  </si>
  <si>
    <t>M20.1</t>
  </si>
  <si>
    <t>M20.2</t>
  </si>
  <si>
    <t>M20.3</t>
  </si>
  <si>
    <t>M20.4</t>
  </si>
  <si>
    <t>M20.5</t>
  </si>
  <si>
    <t>M21</t>
  </si>
  <si>
    <t>M21.1</t>
  </si>
  <si>
    <t>M21.2</t>
  </si>
  <si>
    <t>M22</t>
  </si>
  <si>
    <t>M23</t>
  </si>
  <si>
    <t>M24</t>
  </si>
  <si>
    <t>M25</t>
  </si>
  <si>
    <t>M26</t>
  </si>
  <si>
    <t>M27</t>
  </si>
  <si>
    <t>M28</t>
  </si>
  <si>
    <t>M29</t>
  </si>
  <si>
    <t>M30</t>
  </si>
  <si>
    <t>M31</t>
  </si>
  <si>
    <t>M32</t>
  </si>
  <si>
    <t>M33</t>
  </si>
  <si>
    <t>M34</t>
  </si>
  <si>
    <t>M35</t>
  </si>
  <si>
    <t>M36</t>
  </si>
  <si>
    <t>M37</t>
  </si>
  <si>
    <t>M38</t>
  </si>
  <si>
    <t>M39</t>
  </si>
  <si>
    <t>M40</t>
  </si>
  <si>
    <t>En el caso de esta sección, las preguntas 4 y 5 y tiene un valor de 0.45 y 0.30 respectivamente, pero sólo se incluyen en la valoración si la respuesta a la pregunta 3 es negativa.</t>
  </si>
  <si>
    <t>Se respondió afirmativa (Si) pero no se presenta evidencia documental suficiente que la soporte</t>
  </si>
  <si>
    <t>Se respondió afirmativamente en las preguntas cerradas y aportó evidencia documental adecuada.</t>
  </si>
  <si>
    <t>Es el puntaje total obtenido por la suma de las respuestas planteadas en cada sección/categoría, de acuerdo con el valor de las respuestas</t>
  </si>
  <si>
    <t>Es el Peso relativo de cada sección/categoría respecto del valor total</t>
  </si>
  <si>
    <t>[3]</t>
  </si>
  <si>
    <r>
      <t xml:space="preserve">Total de respuestas consideradas en la calificación de Municipios y DTDF 
</t>
    </r>
    <r>
      <rPr>
        <b/>
        <sz val="8"/>
        <color theme="1" tint="0.249977111117893"/>
        <rFont val="Soberana Sans"/>
        <family val="3"/>
      </rPr>
      <t>(Preguntas Valoradas)</t>
    </r>
  </si>
  <si>
    <t>Es el porcentaje de avance que el municipio ha logrado, considerando la calificación absoluta y aplicando el ponderador asignado a la sección/categoría.</t>
  </si>
  <si>
    <t>La respuesta del municipio es No</t>
  </si>
  <si>
    <r>
      <t>PLANEACIÓN</t>
    </r>
    <r>
      <rPr>
        <b/>
        <sz val="8"/>
        <color theme="1" tint="0.249977111117893"/>
        <rFont val="Soberana Sans"/>
        <family val="3"/>
      </rPr>
      <t>[3]</t>
    </r>
  </si>
  <si>
    <t>En la pregunta 19, el valor que toma cada reactivo es de 0.27</t>
  </si>
  <si>
    <t>a)</t>
  </si>
  <si>
    <t>Si</t>
  </si>
  <si>
    <t>b)</t>
  </si>
  <si>
    <t>No</t>
  </si>
  <si>
    <t>c)</t>
  </si>
  <si>
    <t>No Aplica</t>
  </si>
  <si>
    <t>e)</t>
  </si>
  <si>
    <t>d)</t>
  </si>
  <si>
    <t>o)</t>
  </si>
  <si>
    <t>f)</t>
  </si>
  <si>
    <t>m)</t>
  </si>
  <si>
    <t>g)</t>
  </si>
  <si>
    <t>k)</t>
  </si>
  <si>
    <t>j)</t>
  </si>
  <si>
    <t>h)</t>
  </si>
  <si>
    <t>i)</t>
  </si>
  <si>
    <t>l)</t>
  </si>
  <si>
    <t>Cuadro Resumen de Acapulco, Guerrero</t>
  </si>
  <si>
    <t>-Constitución Política del Estado Libre y Soberano de Guerrero en su Artículo 150 y 181 inciso 2, publicada originalmente en el Periódico Oficial del Gobierno del Estado No.18, 19 y 20 el 3, 10 y 17 de Noviembre de 1917 con última reforma en el Periódico Oficial del Gobierno del Estado No.78 el 30 de junio de 2014.-Ley Orgánica del Municipio Libre del Estado de Guerrero en su Artículo 166, publicada originalmente en el Periódico Oficial del Gobierno del Estado No.2 el 5 de Enero de 1990 con última reforma en el Periódico Oficial del Gobierno del Estado No.7 el 24 de Enero del 2014.-Ley Número 454 de Presupuesto y Disciplina Fiscal del Estado de Guerrero en su Tìtulo Octavo, publicada originalmente en el Periódico Oficial del Gobierno del Estado No.83 el 15 de Octubre de 2010 con última reforma en el Periódico Oficial del Gobierno del Estado No.41 el 21 de Mayo del 2013.-Ley Número 994 de Planeación del Estado Libre y Soberano de Guerrero en su Capítulo VI, publicada originalmente en el Periódico Oficial del Gobierno del Estado No. 104 el 26 de Diciembre de 2008.-Ley Número 1028 de Fiscalización Superior y Rendición de Cuentas del Estado de Guerrero en su Capítulo II, publicada originalmente en el Periódico Oficial del Gobierno del Estado No.17 el 28 de Febrero de 2012 con última reforma en el Periódico Oficial del Gobierno del Estado No.41 el 21 de Mayo del 2013.</t>
  </si>
  <si>
    <t>-Ley Número 454 de Presupuesto y Disciplina Fiscal del Estado de Guerrero en su Artículo 103, publicada originalmente en el Periódico Oficial del Gobierno del Estado No.83 el 15 de Octubre de 2010 con última reforma en el Periódico Oficial del Gobierno del Estado No.41 el 21 de Mayo del 2013. (Se adjuntó la Ley en la pregunta 1)</t>
  </si>
  <si>
    <t>-Ley Número 454 de Presupuesto y Disciplina Fiscal del Estado de Guerrero en su Artículo 40, publicada originalmente en el Periódico Oficial del Gobierno del Estado No.83 el 15 de Octubre de 2010 con última reforma en el Periódico Oficial del Gobierno del Estado No.41 el 21 de Mayo del 2013. (Se adjuntó la Ley en la pregunta 1)</t>
  </si>
  <si>
    <t>De acuerdo en lo establecido en el Artículo 31 Fracciones III, IV y V del Reglamento Interno de la Administración Pública Municipal del H. Ayuntamiento Constitucional de Acapulco de Juárez, Guerrero.</t>
  </si>
  <si>
    <t>-Ley Número 454 de Presupuesto y Disciplina Fiscal del Estado de Guerrero en su Título Cuarto, publicada originalmente en el Periódico Oficial del Gobierno del Estado No.83 el 15 de Octubre de 2010 con última reforma en el Periódico Oficial del Gobierno del Estado No.41 el 30 de junio de 2014.-Ley Número 994 de Planeación del Estado Libre y Soberano de Guerrero, publicada originalmente en el Periódico Oficial del Gobierno del Estado No. 104 el 26 de Diciembre de 2008. -Ley Orgánica del Municipio Libre del Estado de Guerrero en su artículos 65, 71 149 (Se adjuntaron las leyes como respuesta a la pregunta 1)</t>
  </si>
  <si>
    <t>De acuerdo en lo establecido en el Artículo 38 de la Ley Orgánica del Municipio Libre del Estado de Guerrero y Artículo 31 Fracciones III del Reglamento Interno de la Administración Pública Municipal del H. Ayuntamiento Constitucional de Acapulco de Juárez, Guerrero. (Se adjuntaron la Ley y el reglamento en respuesta a las preguntas 1 y 7 respectivamente)</t>
  </si>
  <si>
    <t>De acuerdo en lo establecido en el Artículo 38 de la Ley Orgánica del Municipio Libre del Estado de Guerrero (Se adjunta la Ley en la respuesta 1)</t>
  </si>
  <si>
    <t>Para la Administración 2012-2015 está en vigencia el Plan Municipal de Desarrollo Adjunto</t>
  </si>
  <si>
    <t>En los artículos 12 y 19 fracción III de la Ley 994 de Planeación del Estado Libre y Soberano de Guerrero (Se adjunta Ley en pregunta 1)</t>
  </si>
  <si>
    <t>Se adjunta el Plan Municipal de Desarrollo 2012-2015 como respuesta a la pregunta 15</t>
  </si>
  <si>
    <t>Se contempla en el Plan Municipal de Desarrollo adjuntado como respuesta a la pregunta 15 que abarca el trienio de la Administración actual</t>
  </si>
  <si>
    <t>De acuerdo a lo señalado en los artículos 11, 12, 13 y 14 de la Ley 994 de Planeación del Estado Libre y Soberano de Guerrero, se anexó previamente copia completa de la Ley como respuesta a la pregunta 15</t>
  </si>
  <si>
    <t>Se ven reflejados en los Temas Prioritarios contenidos en el Plan Municipal de Desarrollo 2012-2015 que se adjuntó como respuesta a la pregunta 15</t>
  </si>
  <si>
    <t>Ley Número 994 de Planeación del Estado Libre y Soberano de Guerrero en su Capítulo IV (se adjuntó la Ley en la pregunta 1)</t>
  </si>
  <si>
    <t>Se encuentra en el enlace http://sistemapbr.acapulco.gob.mx/appmunicipio/Login.aspx</t>
  </si>
  <si>
    <t>Se menciona el enlace de ingreso al sistema y se adjuntan capturas de pantalla en la pregunta 29</t>
  </si>
  <si>
    <t>Con base en lo estipulado en el Artículo 31 fracciones V, XXXIV, XXXV, XXXVI, XXXVII, XXXVIII y XXXIX del Reglamento Interno de la Administración Pública y en los puntos 6.4.1 y 6.4.2  de los Lineamientos y criterios para la Integración y Presentación del Informe Financiero Semestral del Segundo Periodo y la Cuenta Pública de los Ayuntamientos y Organismos Públicos Descentralizados Municipales del Estado de Guerrero para el Ejercicio Fiscal 2014 (se anexó copia del reglamento en la pregunta 7)</t>
  </si>
  <si>
    <t>El reporte correspondiente al ejercicio 2014 se encuentra en proceso de elaboración por el cierre de cuenta pública del ejercicio</t>
  </si>
  <si>
    <t>Se anexa archivos con descripción de algunos programas; pueden verificarse los demás en la liga http://www.acapulco.gob.mx/transparencia/programas-y-convocatorias/programas/</t>
  </si>
  <si>
    <t>Se puede consultar en las siguientes ligas http://www.acapulco.gob.mx/transparencia/descargar.php?d=/transparencia/wp-content/uploads/programas/DIF/Beneficiarios_DIF_2012-2014.zip y http://www.acapulco.gob.mx/transparencia/informes-a-la-ciudadania/</t>
  </si>
  <si>
    <t>Durante el ejercicio 2014 se llevó a cabo un proyecto para la consolidación de padrones de beneficiarios, el cual se ejecutó en los últimos dos meses del año, por lo cual se encuentra aun en la etapa de depuración de información para consolidar información histórica y no se puede mostrar un padrón consolidado hasta el momento. Se anexa evidencia de la inclusión de dicho proyecto en el presupuesto del 2014.</t>
  </si>
  <si>
    <t>De acuerdo a lo establecido en la Ley 454 de Presupuesto y Disciplina Fiscal del Estado de Guerrero en sus artículos 36 fracción V y 37. (Se anexó la Ley en la pregunta 1)</t>
  </si>
  <si>
    <t>Se anexan catálogos presupuestales y contables</t>
  </si>
  <si>
    <t>Se anexan cédulas de 1er informe semestral del 2014 donde se demuestran los 6 momentos presupuestales reflejados contablemente en diferentes clasificaciones (al momento no se dispone de las cédulas con las cifras finales del ejercicio 2014)</t>
  </si>
  <si>
    <t>Se anexa formato de cuenta pública del ejercicio 2014 como sustento</t>
  </si>
  <si>
    <t>Para el inciso 1 se da evidencia de su cumplimiento con el documento anexo en la pregunta 42; para el inciso 2 se da evidencia de su cumplimiento con el documento anexo en la pregunta 43.</t>
  </si>
  <si>
    <t>Se anexa cédula de ingresos para cuenta pública que contempla el uso del Catálogo de Rubros de Ingresos (CRI) emitido por el Consejo Nacional de Armonización Contable (CONAC), la cédula está como respuesta a la pregunta 43</t>
  </si>
  <si>
    <t>en la cédula anexa en la pregunta 43 se aprecia la última columna denominada diferencia que estipula en cifras positivas el ingreso excedente del pronosticado</t>
  </si>
  <si>
    <t>Se entrega evidencia documental como respuesta a la pregunta 42, además se agrega el presupuesto de egresos 2015 aprobado y los reportes de clasificación solicitados.</t>
  </si>
  <si>
    <t>Por Ramo se anexa como respuesta a la pregunta 42 identificado como MOVSCONTABLES01.PDF o reporte por CLASIFICACIÓN ADMINISTRATIVA, a nivel de PROGRAMA se anexa documento a esta pregunta</t>
  </si>
  <si>
    <t>Se toman en cuenta los indicadores sociales y de pobreza establecidos por el Consejo Nacional de Evaluación de la Política Social (CONEVAL) e indicadores propios</t>
  </si>
  <si>
    <t>Se utiliza un Sistema Informático para el Control Presupuestal denominado OperGob, del cual se anexan capturas de pantalla de algunas de sus funcionalidades relacionadas con el egreso. se puede ingresar al sistema en el siguiente link http://acapulco.opergob.net:8008/tlania/hopergob.aspx</t>
  </si>
  <si>
    <t>En la Ley 454 de Presupuesto y Disciplina Fiscal del Estado Guerrero en su TÍTULO OCTAVO, DEL CONTROL Y LA EVALUACIÓN CON ENFOQUE A RESULTADOS; Artículos 95-100 (se anexó copia de la Ley en la pregunta 1)</t>
  </si>
  <si>
    <t>Instrumentos normativos de acuerdo al marco legal de la respuesta de la pregunta 51 e instrumentos operativos con la herramienta informática mencionada en la respuesta a la pregunta 50.</t>
  </si>
  <si>
    <t>Se utiliza el Sistema Informático mencionado en la pregunta 51 y se anexa un ejemplo de un documento de adecuación presupuestal</t>
  </si>
  <si>
    <t>Las adecuaciones de metas se hacen de manera manual dentro del sistema, para que se aplique el movimiento presupuestal éste debe de acompañarse con un formato de adecuación de metas para que el encargado de módulo realice los cambios pertinentes. se anexa ejemplo de cuadro-solicitud de adecuación de metas</t>
  </si>
  <si>
    <t>Los lineamientos de integración de Cuenta Pública emitidos por la Auditoría General del Estado contemplan las estipulaciones de la Ley General de Contabilidad Gubernamental, se anexan copias de ambos documentos</t>
  </si>
  <si>
    <t>LEY NÚMERO 454 DE PRESUPUESTO Y DISCIPLINA FISCAL DEL ESTADO DE GUERREROÚLTIMA REFORMA PUBLICADA EN EL PERIÓDICO OFICIAL DEL GOBIERNO DELESTADO No. 41, EL 21 DE MAYO DE 2013.TÍTULO OCTAVODEL CONTROL Y LA EVALUACIÓN CON ENFOQUE A RESULTADOSCAPÍTULO SEGUNDODE LA EVALUACIÓNArtículos 102-107en la LEY 1028 DE FISCALIZACIÓN SUPERIOR Y RENDICIÓN DE CUENTAS DEL ESTADO DE GUERRERO en su artículo 194.Reglamento Interno de la Administración Pública Municipal del H. Ayuntamiento Constitucional de Acapulco de Juárez, Guerrero. ARTÍCULO 37 (Tanto las Leyes como el reglamento se anexaron previamente en las preguntas 1 y 7, respectivamente)</t>
  </si>
  <si>
    <t>El Programa de Auditoría interna se realiza a 53 procesos y son del tipo administrativo y financiero y de inspección de obra. de acuerdo a lo establecido en el Plan Municipal de Desarrollo (anexado en pregunta 15) y</t>
  </si>
  <si>
    <t>Se han auditado el 100% de los fondos federales en los últimos tres ejercicios</t>
  </si>
  <si>
    <t>Se cuenta con el Sistema de Administración del Presupuesto basado en Resultados (SA-PbR) que vincula los indicadores con el PMD y que sirven de base para alimentar el Sistema de Indicadores de Desempeño Municipal (SINDES)</t>
  </si>
  <si>
    <t>Se puede verificar en el siguiente enlace http://sistemapbr.acapulco.gob.mx/appmunicipio/Login.aspx</t>
  </si>
  <si>
    <t>En el Artículo 102 de La Ley 454 de Presupuesto y Disciplina Fiscal del Estado de Guerrero, de la cual ya se anexó copia completa como respuesta a la pregunta 1</t>
  </si>
  <si>
    <t>En el Articulo 31 fracción XXXVII del Reglamento Interno de la Administración Pública se establece a la Dirección de Planeación como la responsable, se anexó con anterioridad copia completa del Reglamento como respuesta a la pregunta 7.</t>
  </si>
  <si>
    <t>Se anexa copia del Manual para la implementación del Sistema de Indicadores de Desempeño Municipal y la Guía para el informe de indicadores.</t>
  </si>
  <si>
    <t>Se da la validación constante del cumplimiento de las metas establecidas en los indicadores. Prueba de ellos son los reportes que confirman la consecución de metas de los proyectos contemplados en el PMD. (Se anexa reporte de evaluación del PMD)</t>
  </si>
  <si>
    <t>Se monitorean mensualmente el resultado de los indicadores, y se emiten sugerencias por parte de la Dirección de Planeación de corrección a las acciones contempladas en los proyectos.</t>
  </si>
  <si>
    <t>Se anexó con anterioridad el FORMATO ADECUACIÓN DE METAS como respuesta a la pregunta 54, sólo se aceptan incorporación de indicadores a los proyectos y deben de seguir la metodología ya desrita para su elaboración.</t>
  </si>
  <si>
    <t>Dentro del programa de capacitación se incluye el curso de CUMPLIMIENTO DE METAS Y OBJETIVOS, además previo a la elaboración del anteproyecto de egresos se da capacitación relativa a la generación de indicadores para la obtención de resultados adecuados por la ejecución de los proyectos. (Se anexa Catálogo de cursos de capacitación y material de la sesión de selección de indicadores)</t>
  </si>
  <si>
    <t>Se adjunta el anexo 11 del presupuesto de egresos que muestra los indicadores alineados a los programas presupuestales, a los programas sectoriales y a los ejes rectores del Plan Municipal de Desarrollo (Se adjuntó copia en la pregunta 15)</t>
  </si>
  <si>
    <t>A la Dirección de Planeación; de acuerdo a lo establecido en el Artículo 31 del Reglamento Interno mismo que ya se adjuntó en la pregunta 7</t>
  </si>
  <si>
    <t>Se proporcionó el organigrama vigente en la pregunta 74</t>
  </si>
  <si>
    <t>Se constituye de aquellos programas que no cumplen con los preceptos mencionados en la pregunta 78</t>
  </si>
  <si>
    <t>En la Ley de 994 de Planeación del Estado Libre y Soberano de Guerrero en su artículo 34 fracción XII y XIII, se anexó copia de la Ley en la pregunta 1</t>
  </si>
  <si>
    <t>Monitoreo constante de los indicadores asignados a los proyectos</t>
  </si>
  <si>
    <t>Dado que se solicita el desglose por la partida en que se ejerce, el número de registros crece, se anexa formato solicitado así como el anexo 11 del presupuesto de egresos 2015 que contiene las matrices de indicadores de resultados MIRs por Programa Presupuestario</t>
  </si>
  <si>
    <t>En el Reglamento Interior que ya se proporcionó copia en la pregunta 7 y el reglamento de Transparencia se encuentra actualmente en proceso de actualización pues el que se encuentra vigente data del año 2004</t>
  </si>
  <si>
    <t>Se anexa copia del ejemplar de Ley de Ingresos y Presupuesto de Egresos 2015 en versión ciudadana</t>
  </si>
  <si>
    <t>Están disponibles en el enlace http://www.acapulco.gob.mx/transparencia/finanzas-publicas-y-presupuestos/presupuesto-y-fondos-federales/fondos-federales/informes/</t>
  </si>
  <si>
    <t>Se anexa archivo xls con datos abiertos</t>
  </si>
  <si>
    <t>Se encuentran disponibles informes y se incluye la posibilidad de observar su avance</t>
  </si>
  <si>
    <t>Los reportes de los indicadores se pueden accesar desde el enlace http://www.acapulco.gob.mx/transparencia/informes-a-la-ciudadania/ en la sección RESULTADOS E INDICADORES y se pueden monitorear el avance de los mismos en el enlace http://sistemapbr.acapulco.gob.mx</t>
  </si>
  <si>
    <t>Se muestra información correspondiente a todos los Programas clasificados por su fondo de financiamiento en http://www.acapulco.gob.mx/transparencia/programas-y-convocatorias/programas/</t>
  </si>
  <si>
    <t>Se pueden conocer a través del enlace http://www.acapulco.gob.mx/transparencia/tramites-y-servicios/</t>
  </si>
  <si>
    <t>a través del enlace http://www.acapulco.gob.mx/transparencia/participacion-ciudadana/ y otros mecanismos de los cuales se adjuntan documentos</t>
  </si>
  <si>
    <t>Se puede acceder a través del enlace http://www.acapulco.gob.mx/transparencia/finanzas-publicas-y-presupuestos/presupuesto-y-fondos-federales/presupuesto-de-egresos/</t>
  </si>
  <si>
    <t>De momento no se hace público el proceso, hasta que se termina el proceso de adquisición se pone a disposición del público los contratos y la documentación soporte.</t>
  </si>
  <si>
    <t>En el documento anexo se establece en la diapositiva 10, 11, 12 y 13 la capacitación como parte de la planeación de la elaboración del presupuesto de egresos y en la diapositiva 15 se puede ver el lugar que ocupan las capacitaciones en el cronograma.</t>
  </si>
  <si>
    <t>En la página 11 del documento anexo se encuentra el proyecto FORTALECIMIENTO DE LAS CAPACIDADES DE LOS FUNCIONARIOS EN MATERIA DE PBR por un monto de 200,000 para el ejercicio 2015</t>
  </si>
  <si>
    <t>-LEY DE ADMINISTRACION DE RECURSOS  MATERIALES-MANUAL DE POLÍTICAS, BASES Y  LINEAMIENTOS EN MATERIA DE ADQUISICIONES, ARRENDAMIENTOS DE BIENES MUEBLES Y CONTRATACIÓN DE SERVICIOS-REGLAMENTO DE ADQUISIONES, ARRENDAMIENTOS, CONTRATACIONES DE SERVICIOS Y ENAJENACIONES DEL MUNICIPIO DE ACAPULCO DE JUÁREZ</t>
  </si>
  <si>
    <t>De acuerdo en lo establecido en el Artículo 25 del REGLAMENTO DE ADQUISIONES, ARRENDAMIENTOS, CONTRATACIONES DE SERVICIOS Y ENAJENACIONES DEL MUNICIPIO DE ACAPULCO DE JUÁREZ, del cuál ya se anexo copia completa en la respuesta a la pregunta 123</t>
  </si>
  <si>
    <t>En lo estipulado en el Título Sexto del REGLAMENTO DE ADQUISIONES, ARRENDAMIENTOS, CONTRATACIONES DE SERVICIOS Y ENAJENACIONES DEL MUNICIPIO DE ACAPULCO DE JUÁREZ del cual ya se anexó copia completa como respuesta a la pregunta 123 y en el presupuesto de egresos en el anexo 10 se hace público, mismo que se adjunta</t>
  </si>
  <si>
    <t>En el Título Segundo del REGLAMENTO DE ADQUISIONES, ARRENDAMIENTOS, CONTRATACIONES DE SERVICIOS Y ENAJENACIONES DEL MUNICIPIO DE ACAPULCO DE JUÁREZ del cuál ya se anexó copia completa como respuesta a la pregunta 123</t>
  </si>
  <si>
    <t>De acuerdo a la Compra por consolidación estipulado en el Artículo 9 del REGLAMENTO DE ADQUISIONES, ARRENDAMIENTOS, CONTRATACIONES DE SERVICIOS Y ENAJENACIONES DEL MUNICIPIO DE ACAPULCO DE JUÁREZ del cual ya se anexó copia en respuesta a la pregunta 123</t>
  </si>
  <si>
    <t>Ley de Trabajo de los Servidores Públicos del Estado de Guerrero Número 248Ley Numero 51, Estatuto de los Trabajadores al Servicio del Estado, de los Municipios y de los Organismos Públicos Coordinados y Descentralizados del Estado de GuerreroREGLAMENTO DEL SERVICIO PROFESIONAL DE CARRERA POLICIAL  DEL MUNICIPIO DE ACAPULCO DE JUAREZ</t>
  </si>
  <si>
    <t>Se anexó copia completa del Reglamento del Servicio Profesional de Carrera Policial del Municipio de Acapulco de Juárez como respuesta a la pregunta 130</t>
  </si>
  <si>
    <t>Sí, sólo en el ramo de Seguridad Pública como se manifiesta en el Reglamento del Servicio Profesional de Carrera Policial del Municipio de Acapulco de Juárez anexado como respuesta a la pregunta 130</t>
  </si>
  <si>
    <t>El sistema Opergob permite dar trámite presupuestal a la nómina para que se pueda generar el archivo de dispersión bancario y al mismo tiempo se genere el registro contable correspondiente. Se anexa una ejemplo de póliza emitido por el sistema</t>
  </si>
  <si>
    <t>Ya se encuentra comtemplada en la Constitución Política del Estado Libre y Soberano de Guerrero en el artículo 181 inciso 2, por lo cual no se necesita otra reforma, en el ejercicio pasado se respondió que era necesario que se incorporara dicho artículo a la Constitución local; reforma aprobada el 30 de junio de 2014. (se anexa Constitución en la pregunta 1)</t>
  </si>
  <si>
    <t>Se cuentan con dos áreas encargadas de dar seguimiento al SED, ellas son: La Contraloría General, Transparencia y Modernización Administrativa y la Dirección de Planeación adscrita a la Secretaría de Planeación y Desarrollo Económico. Su coordinación se basa en las atribuciones señaladas en el Reglamento Interno de la Administración Pública Municipal (ejemplar completo adjuntado en respuesta a la pregunta 7) en su Artículo 37 Fracciones XIV y XLI</t>
  </si>
  <si>
    <t>Incluir el Plan Anual de Evaluación en el Presupuesto de Egresos del ejercicio fiscal en turno (Se anexa copia del Presupuesto de Egresos 2015)</t>
  </si>
  <si>
    <t>De acuerdo al artículo 38 de la Ley Orgánica del Municipio Libre del Estado de Guerrero se debe de publicar a más tardar el 28 de diciembre del año en que entre en función la administración. (se anexa la Ley como respuesta a la pregunta 1)</t>
  </si>
  <si>
    <t>Se adjunta el PMD como respuesta a la pregunta 15</t>
  </si>
  <si>
    <t>Se adjunta copia de la Ley 994 de Planeación del Estado Libre y Soberano de Guerrero como respuesta a la pregunta 1 y el Plan Municipal de Desarrollo como respuesta a la pregunta 15</t>
  </si>
  <si>
    <t>n)</t>
  </si>
  <si>
    <t>Se hace una alineación del Plan Municipal de Desarrollo con el Plan Estatal y el Nacional, así como con la Agenda desde lo local de la ONU.</t>
  </si>
  <si>
    <t>Los programas sectoriales se realizan por Secretaría y sus dependencias y en el Plan Municipal de Desarrollo se conjunta con en transversalidad entre las distintas Secretarías.</t>
  </si>
  <si>
    <t>Se anexó copia del PMD como respuesta a la pregunta 15, se adjunta ejemplo de un Plan Sectorial</t>
  </si>
  <si>
    <t>Se alinean los proyectos con objetivos específicos y se agrupan de acuerdo a objetivos generales por cada Eje Rector del Plan Municipal de Desarrollo.</t>
  </si>
  <si>
    <t>Ing. Luis Manzanedo Figueroa, Director de Planeación, Secretaría de Planeación y Desarrollo Económico.Con base en lo estipulado en el Artículo 31 fracciones V, XXXIV, XXXV, XXXVI, XXXVII, XXXVIII y XXXIX del Reglamento Interno de la Administración Pública</t>
  </si>
  <si>
    <t>Se anexó copia del Reglamento en la pregunta 7</t>
  </si>
  <si>
    <t>Ing. Luis Manzanedo FigueroaDirector de Planeación, Secretaría de Planeación y Desarrollo Económico.Con base en lo estipulado en el Artículo 31 fracciones V, XXXIV, XXXV, XXXVI, XXXVII, XXXVIII y XXXIX del Reglamento Interno de la Administración Pública</t>
  </si>
  <si>
    <t>GASTO PROGRAMABLE                2,847,652,529.63     70.6%GASTO NO PROGRAMABLE          1,184,997,458.70     29.4%TOTAL                                       4,032,649,988.33    100.0%</t>
  </si>
  <si>
    <t>Se anexa reporte.</t>
  </si>
  <si>
    <t>Para el ejercicio 2015 se encuentran contemplados 99 Programas Presupuestarios</t>
  </si>
  <si>
    <t>los Programas Presupuestarios se desglosan en el archivo adjunto con su importe agrupados por tipo de gasto; en el formato en excel proporcionado para contestar el cuestionario se tienen 145 registros porque se combinan con los ramos de la administración que los ejecutan y ateniéndose a la transversalidad que se puede dar en algunos casos se aumenta el número de registros.</t>
  </si>
  <si>
    <t>TITULO SEGUNDO PEF 2015 en su artículo 7 fracción IX.IX. El Consejo Nacional de Seguridad Pública aprobará a más tardar en el mes de enero, los criterios de distribución de los recursos de los fondos de ayuda federal para la seguridad pública a que se refiere el artículo 21 de la Constitución Política de los Estados Unidos Mexicanos, en términos de lo establecido en el artículo 142 de la Ley General del Sistema Nacional de Seguridad Pública.Para efectos del párrafo anterior, se promoverá que por lo menos el 20 por ciento de los recursos previstos en el Fondo de Aportaciones para el Fortalecimiento de los Municipios y de las Demarcaciones Territoriales del Distrito Federal (FORTAMUNDF), se destinen a la atención de necesidades directamente vinculadas con la seguridad pública. y en los Lineamientos Generales para la Operación del Fondo de Aportaciones para la Infraestructura Social publicado el 14 de febrero del 2014 se establece el porcentaje de cuando menos 60% se destine a inversión directa, 3% a gastos indirectos y el 2% al Programa de Desarrollo Institucional Municipal (PRODIM) en los numerales 2.3.1. Clasificación de los proyectos del FAIS, 2.5. Gastos indirectos y  2.6. Programa de Desarrollo Institucional Municipal y de las Demarcaciones Territoriales del Distrito Federal</t>
  </si>
  <si>
    <t>Se anexan copias del PEF 2015,  y de los lineamientos del FAISM</t>
  </si>
  <si>
    <t>La Dirección de Planeación a cargo de su titular el Ing. Luis Manzanedo Figueroa es la unidad responsable</t>
  </si>
  <si>
    <t>Se anexó copia del Reglamento Interno en la pregunta 7 y los fundamentos normativos se pueden revisar en preguntas anteriores</t>
  </si>
  <si>
    <t>Se utilizan dos sistemas, en uno de ellos se hace la planeación y se le da seguimiento a los indicadoress y en el otro se lleva a cabo la ejecución y control presupuestal, la parametrización de intercambio de información entre los sistemas se lleva a cabo mediante la apertura programática de cada una de las Actividades Institucionales; ambos sistemas manejan esa estructura de forma exacta lo que permite que siempre esté vinculada la información. Se han proporcionado imágenes y los enlaces a las aplicaciones en respuestas a preguntas anteriores.</t>
  </si>
  <si>
    <t>La Dirección de Planeación está adscrita a la Secretaría de Planeación y Desarrollo Económico</t>
  </si>
  <si>
    <t>De acuerdo a lo establecido en los artículos 31 y 32 del Reglamento Interno del cual ya se proporcionó copia en la pregunta 7, además se anexa el organigrama vigente.</t>
  </si>
  <si>
    <t>Dirección de PlaneaciónIng. Luis Manzanedo FigueroaDirector</t>
  </si>
  <si>
    <t>De acuerdo a los artículos 31 y 32 del Reglamento Interno ya proporcionado en la pregunta 7</t>
  </si>
  <si>
    <t>La Dirección de Planeación la conforman catorce personas</t>
  </si>
  <si>
    <t>Se anexa plantilla de personal</t>
  </si>
  <si>
    <t>Se determina por aquellos programas que no llegan a cumplir al menos el 80% de las metas establecidas conforme el objetivo 2 de la política de calidad del municipio. se anexa copia de los objetivos.</t>
  </si>
  <si>
    <t>Dirección de Planeación, Ing. Luis Manzanedo Figueroa, Director</t>
  </si>
  <si>
    <t>De acuerdo a lo establecido en el Reglamento Interno en sus artículos 31 y 32, se anexó copia del mismo en la pregunta 7</t>
  </si>
  <si>
    <t>Fortalecer el marco normativo a nivel municipal para que se contemple la instalación formal del SED, con procesos determinados, claros y específicos, metodología y formas de evaluación de los resultados de los programas presupuestarios.</t>
  </si>
  <si>
    <t>De acuerdo a la Ley Federal de Transparencia y Acceso a la Información Pública Gubernamental y a la Ley 374 de Transparencia y de Acceso a la Información Pública del Estado de Gerrero</t>
  </si>
  <si>
    <t>Se anexan ambas Leyes</t>
  </si>
  <si>
    <t>Lo establecido en el artículo 7 de la Ley Federal de Transparencia y Acceso a la Información Pública Gubernamental y en los artículos 13 y 18 de la Ley 374 de Transparencia y de Acceso a la Información Pública del Estado de Gerrero</t>
  </si>
  <si>
    <t>Se anexa formato solicitado, las Leyes se adjuntaron en la pregunta 98</t>
  </si>
  <si>
    <t>Se publica la información que se contestó en la pregunta 100</t>
  </si>
  <si>
    <t>Se puede acceder al menú de transparencia en el enlace http://www.acapulco.gob.mx/transparencia/ se anexa captura de pantalla</t>
  </si>
  <si>
    <t>Dirección de Programación y Control Presupuestal Lic. Jesús Salvador Alba Encargado del Despacho</t>
  </si>
  <si>
    <t>se fundamenta con base en los Artículos 31 y 32 del Reglamento Interno (se anexó copia del Reglamento en la pregunta 7)</t>
  </si>
  <si>
    <t>Se realiza un check-list de los puntos que se deben de cumplir para elaborar todo el proceso de PbR, y en aquellos items en los que haya habido menos participación de las unidades ejecutoras son los temas que se seleccionan para el siguiente año incluirse en las etapas de capacitación previo a la  formulación del anteproyecto de presupuesto de egresos. Además se realiza un análisis FODA del proceso de elaboración del anteproyecto de presupuesto.</t>
  </si>
  <si>
    <t>Se anexa archivo que contempla la planeación y objetivos del programa de capacitación en materia de PbR-SED</t>
  </si>
  <si>
    <t>Para la elaboración del Presupuesto de egresos en 2013 se dio el curso Taller para diseñar programas públicos con enfoque a resultados¿ por parte del Indetec; para el ejercicio 2014 se impartió el curso 'Taller de Presupuesto Basado en Resultados (PbR)' por parte de ICMA Latinoamérica y para el ejercicio 2015 se llevó a cabo el curso 'Selección de indicadores y llenado de formatos' otorgado por Rorusan Auditores. (Se anexa el material visto en los talleres)</t>
  </si>
  <si>
    <t>Los asistentes generaron los archivos solicitados para la integración de su información en el anteproyecto de presupuesto de egresos, conforme a los productos que se esperaban en la planeación del proceso.</t>
  </si>
  <si>
    <t>Se anexa ejemplo de formatos de una secretaría producto del taller</t>
  </si>
  <si>
    <t>Se estableció contacto con el ILPES/CEPAL para asistir al Curso Internacional ¿Formación de Capacitadores en Metodología del Marco Lógico y Matriz de Indicadores por Resultados¿</t>
  </si>
  <si>
    <t>Se anexa carta de aceptación de postulación y comunicación para coordinación de la asistencia.</t>
  </si>
  <si>
    <t>Se requiere institucionalizar el Sistema de Evaluación del Desempeño para que se tenga por completo el modelo de GpR; así como fortalecer el Servicio Profesional de Carrera para reducir el grado de rotación de servidores públicos por el cambio de administración.</t>
  </si>
  <si>
    <t>El 100% asistieron para dar cumplimiento al proceso de presupuestación dentro del ámbito de sus competencias y la etapa presupuestal que le corresponde de todas las áreas que componen la administración pública municipal.</t>
  </si>
  <si>
    <t>Se anexa lista de asistencia de las capacitaciones para el proyecto de presupuesto 2015</t>
  </si>
  <si>
    <t>Se establece en el Título 3ro Capítulo Segundo y Tercero del REGLAMENTO DE ADQUISIONES, ARRENDAMIENTOS, CONTRATACIONES DE SERVICIOS Y ENAJENACIONES DEL MUNICIPIO DE ACAPULCO DE JUÁREZ.</t>
  </si>
  <si>
    <t>se anexó copia completa en la respuesta a la pregunta 123</t>
  </si>
  <si>
    <t>Es centralizada</t>
  </si>
  <si>
    <t>De acuerdo a lo que estipula el Título Primero del REGLAMENTO DE ADQUISIONES, ARRENDAMIENTOS, CONTRATACIONES DE SERVICIOS Y ENAJENACIONES DEL MUNICIPIO DE ACAPULCO DE JUÁREZ del cual ya se proporcionó copia completa como respuesta a la pregunta 123</t>
  </si>
  <si>
    <t>Hasta el nivel de Policía de acuerdo a lo señalado en el Artículo 19 del Reglamento del Servicio Profesional de Carrera Policial del Municipio de Acapulco de Juárez.</t>
  </si>
  <si>
    <t>se anexó con anterioridad para responder a la pregunta 130</t>
  </si>
  <si>
    <t>100% del monto de nómina se hace a través de medios electrónicos</t>
  </si>
  <si>
    <t>Por razones de seguridad no se anexa ningún ejemplo de archivo de dispersión</t>
  </si>
  <si>
    <t>Descripción de Reactivos</t>
  </si>
  <si>
    <t xml:space="preserve">En esta Hoja se encuentran los reactivos del cuestionario que se aplicó a los municipios y DTDF. </t>
  </si>
  <si>
    <t>Preguntas valoradas</t>
  </si>
  <si>
    <t>En esta Hoja se describen las respuestas que se consideraron para la integración del Índice de Avance y el análisis cuantitativo del Diagnóstico, así como su ponderación individual y la valoración cuantitativa correspondiente.</t>
  </si>
  <si>
    <t>Preguntas No Valoradas</t>
  </si>
  <si>
    <t>En esta Hoja se describen las respuestas de los municipios y DTDF a los reactivos que contribuyeron al análisis cualitativo que permitió ampliar el contexto de los resultados cuantitativos y poder conocer no sólo la información que aportaron las preguntas dicotómicas y de opción múltiple sino además, la realidad que representan.</t>
  </si>
  <si>
    <t>Respuestas Negativas</t>
  </si>
  <si>
    <t>Respuesta Negativa</t>
  </si>
  <si>
    <r>
      <t xml:space="preserve">Preguntas Totales </t>
    </r>
    <r>
      <rPr>
        <b/>
        <sz val="8"/>
        <color theme="1" tint="0.249977111117893"/>
        <rFont val="Soberana Sans"/>
        <family val="3"/>
      </rPr>
      <t>[1]</t>
    </r>
  </si>
  <si>
    <r>
      <t>MARCO JURÍDICO</t>
    </r>
    <r>
      <rPr>
        <b/>
        <sz val="8"/>
        <color rgb="FF404040"/>
        <rFont val="Soberana Sans"/>
        <family val="3"/>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</si>
</sst>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1"/>
      <color theme="1"/>
      <name val="Calibri"/>
      <family val="2"/>
      <scheme val="minor"/>
    </font>
    <font>
      <b/>
      <sz val="9"/>
      <color theme="0" tint="-4.9989318521683403E-2"/>
      <name val="Soberana Sans"/>
      <family val="3"/>
    </font>
    <font>
      <sz val="9"/>
      <color theme="1"/>
      <name val="Soberana Sans"/>
      <family val="3"/>
    </font>
    <font>
      <b/>
      <sz val="9"/>
      <color theme="1"/>
      <name val="Soberana Sans"/>
      <family val="3"/>
    </font>
    <font>
      <b/>
      <sz val="9"/>
      <color theme="1" tint="0.249977111117893"/>
      <name val="Soberana Sans"/>
      <family val="3"/>
    </font>
    <font>
      <sz val="9"/>
      <color theme="1" tint="0.249977111117893"/>
      <name val="Soberana Sans"/>
      <family val="3"/>
    </font>
    <font>
      <sz val="10"/>
      <color theme="0" tint="-4.9989318521683403E-2"/>
      <name val="Arial"/>
      <family val="2"/>
    </font>
    <font>
      <sz val="10"/>
      <color indexed="8"/>
      <name val="Arial"/>
      <family val="2"/>
    </font>
    <font>
      <sz val="8"/>
      <color theme="1" tint="0.249977111117893"/>
      <name val="Soberana Sans"/>
      <family val="3"/>
    </font>
    <font>
      <b/>
      <sz val="8"/>
      <color theme="1"/>
      <name val="Soberana Sans"/>
      <family val="3"/>
    </font>
    <font>
      <sz val="11"/>
      <color theme="1"/>
      <name val="Soberana Sans"/>
      <family val="3"/>
    </font>
    <font>
      <sz val="11"/>
      <color theme="0"/>
      <name val="Soberana Sans"/>
      <family val="3"/>
    </font>
    <font>
      <sz val="10"/>
      <color theme="0" tint="-4.9989318521683403E-2"/>
      <name val="Soberana Sans"/>
      <family val="3"/>
    </font>
    <font>
      <sz val="10"/>
      <color indexed="8"/>
      <name val="Soberana Sans"/>
      <family val="3"/>
    </font>
    <font>
      <b/>
      <sz val="10"/>
      <color indexed="8"/>
      <name val="Soberana Sans"/>
      <family val="3"/>
    </font>
    <font>
      <b/>
      <sz val="11"/>
      <color indexed="8"/>
      <name val="Soberana Sans"/>
      <family val="3"/>
    </font>
    <font>
      <sz val="11"/>
      <color indexed="8"/>
      <name val="Soberana Sans"/>
      <family val="3"/>
    </font>
    <font>
      <b/>
      <sz val="14"/>
      <color indexed="8"/>
      <name val="Soberana Sans"/>
      <family val="3"/>
    </font>
    <font>
      <b/>
      <sz val="14"/>
      <color theme="1"/>
      <name val="Soberana Sans"/>
      <family val="3"/>
    </font>
    <font>
      <b/>
      <sz val="8"/>
      <color theme="1" tint="0.249977111117893"/>
      <name val="Soberana Sans"/>
      <family val="3"/>
    </font>
    <font>
      <sz val="10"/>
      <color theme="1"/>
      <name val="Soberana Sans"/>
      <family val="3"/>
    </font>
    <font>
      <u/>
      <sz val="11"/>
      <color theme="10"/>
      <name val="Calibri"/>
      <family val="2"/>
      <scheme val="minor"/>
    </font>
    <font>
      <u/>
      <sz val="11"/>
      <color theme="11"/>
      <name val="Calibri"/>
      <family val="2"/>
      <scheme val="minor"/>
    </font>
    <font>
      <b/>
      <sz val="9"/>
      <color rgb="FF000000"/>
      <name val="Soberana Sans"/>
      <family val="3"/>
    </font>
    <font>
      <sz val="9"/>
      <color rgb="FF000000"/>
      <name val="Soberana Sans"/>
      <family val="3"/>
    </font>
    <font>
      <sz val="10"/>
      <color rgb="FFF2F2F2"/>
      <name val="Arial"/>
      <family val="2"/>
    </font>
    <font>
      <sz val="9"/>
      <color rgb="FF404040"/>
      <name val="Soberana Sans"/>
      <family val="3"/>
    </font>
    <font>
      <b/>
      <sz val="8"/>
      <color rgb="FF404040"/>
      <name val="Soberana Sans"/>
      <family val="3"/>
    </font>
  </fonts>
  <fills count="23">
    <fill>
      <patternFill patternType="none"/>
    </fill>
    <fill>
      <patternFill patternType="gray125"/>
    </fill>
    <fill>
      <patternFill patternType="solid">
        <fgColor rgb="FF325C5F"/>
        <bgColor indexed="64"/>
      </patternFill>
    </fill>
    <fill>
      <patternFill patternType="solid">
        <fgColor rgb="FF74958C"/>
        <bgColor indexed="64"/>
      </patternFill>
    </fill>
    <fill>
      <patternFill patternType="solid">
        <fgColor rgb="FFD4DEDB"/>
        <bgColor indexed="64"/>
      </patternFill>
    </fill>
    <fill>
      <patternFill patternType="solid">
        <fgColor rgb="FFBACAC6"/>
        <bgColor indexed="64"/>
      </patternFill>
    </fill>
    <fill>
      <patternFill patternType="solid">
        <fgColor rgb="FFAA5F17"/>
        <bgColor indexed="64"/>
      </patternFill>
    </fill>
    <fill>
      <patternFill patternType="solid">
        <fgColor rgb="FFE69460"/>
        <bgColor indexed="64"/>
      </patternFill>
    </fill>
    <fill>
      <patternFill patternType="solid">
        <fgColor rgb="FF539F98"/>
        <bgColor indexed="64"/>
      </patternFill>
    </fill>
    <fill>
      <patternFill patternType="solid">
        <fgColor rgb="FF458061"/>
        <bgColor indexed="64"/>
      </patternFill>
    </fill>
    <fill>
      <patternFill patternType="solid">
        <fgColor rgb="FF519499"/>
        <bgColor indexed="64"/>
      </patternFill>
    </fill>
    <fill>
      <patternFill patternType="solid">
        <fgColor rgb="FF8EC4BF"/>
        <bgColor indexed="64"/>
      </patternFill>
    </fill>
    <fill>
      <patternFill patternType="solid">
        <fgColor rgb="FFD6E0DD"/>
        <bgColor indexed="64"/>
      </patternFill>
    </fill>
    <fill>
      <patternFill patternType="solid">
        <fgColor rgb="FF87BBBF"/>
        <bgColor indexed="64"/>
      </patternFill>
    </fill>
    <fill>
      <patternFill patternType="solid">
        <fgColor rgb="FF325C5F"/>
        <bgColor indexed="9"/>
      </patternFill>
    </fill>
    <fill>
      <patternFill patternType="solid">
        <fgColor rgb="FFB3D7D4"/>
        <bgColor indexed="64"/>
      </patternFill>
    </fill>
    <fill>
      <patternFill patternType="solid">
        <fgColor rgb="FFFABF8F"/>
        <bgColor indexed="64"/>
      </patternFill>
    </fill>
    <fill>
      <patternFill patternType="solid">
        <fgColor rgb="FFFC7A3C"/>
        <bgColor indexed="64"/>
      </patternFill>
    </fill>
    <fill>
      <patternFill patternType="solid">
        <fgColor rgb="FFFD9663"/>
        <bgColor indexed="64"/>
      </patternFill>
    </fill>
    <fill>
      <patternFill patternType="solid">
        <fgColor rgb="FF41777B"/>
        <bgColor indexed="9"/>
      </patternFill>
    </fill>
    <fill>
      <patternFill patternType="solid">
        <fgColor rgb="FFBE7D40"/>
        <bgColor indexed="9"/>
      </patternFill>
    </fill>
    <fill>
      <patternFill patternType="solid">
        <fgColor rgb="FF325C5F"/>
        <bgColor rgb="FFFFFFFF"/>
      </patternFill>
    </fill>
    <fill>
      <patternFill patternType="solid">
        <fgColor rgb="FFD4DEDB"/>
        <bgColor rgb="FF000000"/>
      </patternFill>
    </fill>
  </fills>
  <borders count="53">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double">
        <color theme="0"/>
      </top>
      <bottom/>
      <diagonal/>
    </border>
    <border>
      <left style="thin">
        <color theme="0"/>
      </left>
      <right style="thin">
        <color theme="0"/>
      </right>
      <top style="double">
        <color theme="0"/>
      </top>
      <bottom style="thin">
        <color theme="0"/>
      </bottom>
      <diagonal/>
    </border>
    <border>
      <left style="thin">
        <color theme="0"/>
      </left>
      <right style="thin">
        <color theme="0"/>
      </right>
      <top/>
      <bottom/>
      <diagonal/>
    </border>
    <border>
      <left style="thin">
        <color theme="0"/>
      </left>
      <right/>
      <top style="thin">
        <color theme="0"/>
      </top>
      <bottom style="thick">
        <color theme="0"/>
      </bottom>
      <diagonal/>
    </border>
    <border>
      <left/>
      <right/>
      <top style="thin">
        <color theme="0"/>
      </top>
      <bottom style="thick">
        <color theme="0"/>
      </bottom>
      <diagonal/>
    </border>
    <border>
      <left/>
      <right style="thin">
        <color theme="0"/>
      </right>
      <top style="thin">
        <color theme="0"/>
      </top>
      <bottom style="thick">
        <color theme="0"/>
      </bottom>
      <diagonal/>
    </border>
    <border>
      <left style="thin">
        <color theme="0"/>
      </left>
      <right style="thin">
        <color theme="0"/>
      </right>
      <top style="thin">
        <color theme="0"/>
      </top>
      <bottom style="thick">
        <color theme="0"/>
      </bottom>
      <diagonal/>
    </border>
    <border>
      <left style="thin">
        <color theme="0"/>
      </left>
      <right style="thin">
        <color theme="0"/>
      </right>
      <top style="thick">
        <color theme="0"/>
      </top>
      <bottom/>
      <diagonal/>
    </border>
    <border>
      <left style="thin">
        <color theme="0"/>
      </left>
      <right/>
      <top style="thin">
        <color theme="0"/>
      </top>
      <bottom/>
      <diagonal/>
    </border>
    <border>
      <left style="thin">
        <color theme="0"/>
      </left>
      <right/>
      <top style="thick">
        <color theme="0"/>
      </top>
      <bottom style="thick">
        <color theme="0"/>
      </bottom>
      <diagonal/>
    </border>
    <border>
      <left/>
      <right/>
      <top style="thick">
        <color theme="0"/>
      </top>
      <bottom style="thick">
        <color theme="0"/>
      </bottom>
      <diagonal/>
    </border>
    <border>
      <left/>
      <right style="thin">
        <color theme="0"/>
      </right>
      <top style="thick">
        <color theme="0"/>
      </top>
      <bottom style="thick">
        <color theme="0"/>
      </bottom>
      <diagonal/>
    </border>
    <border>
      <left style="thin">
        <color theme="0"/>
      </left>
      <right/>
      <top style="thick">
        <color theme="0"/>
      </top>
      <bottom/>
      <diagonal/>
    </border>
    <border>
      <left/>
      <right style="thin">
        <color theme="0"/>
      </right>
      <top style="thick">
        <color theme="0"/>
      </top>
      <bottom/>
      <diagonal/>
    </border>
    <border>
      <left style="thin">
        <color theme="0"/>
      </left>
      <right/>
      <top/>
      <bottom/>
      <diagonal/>
    </border>
    <border>
      <left/>
      <right style="thin">
        <color theme="0"/>
      </right>
      <top/>
      <bottom/>
      <diagonal/>
    </border>
    <border>
      <left style="thin">
        <color theme="0"/>
      </left>
      <right/>
      <top/>
      <bottom style="thick">
        <color theme="0"/>
      </bottom>
      <diagonal/>
    </border>
    <border>
      <left/>
      <right style="thin">
        <color theme="0"/>
      </right>
      <top/>
      <bottom style="thick">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style="thin">
        <color rgb="FFFC7A3C"/>
      </left>
      <right style="thin">
        <color rgb="FFFC7A3C"/>
      </right>
      <top style="thin">
        <color rgb="FFFC7A3C"/>
      </top>
      <bottom style="thin">
        <color rgb="FFFC7A3C"/>
      </bottom>
      <diagonal/>
    </border>
    <border>
      <left/>
      <right style="thin">
        <color rgb="FFAA5F17"/>
      </right>
      <top/>
      <bottom/>
      <diagonal/>
    </border>
    <border>
      <left style="thin">
        <color rgb="FFFC7A3C"/>
      </left>
      <right style="thin">
        <color rgb="FFFC7A3C"/>
      </right>
      <top style="thick">
        <color rgb="FFFC7A3C"/>
      </top>
      <bottom style="thin">
        <color rgb="FFFC7A3C"/>
      </bottom>
      <diagonal/>
    </border>
    <border>
      <left style="thin">
        <color rgb="FFAA5F17"/>
      </left>
      <right style="thin">
        <color rgb="FFFC7A3C"/>
      </right>
      <top style="thin">
        <color rgb="FFFC7A3C"/>
      </top>
      <bottom style="thin">
        <color rgb="FFFC7A3C"/>
      </bottom>
      <diagonal/>
    </border>
    <border>
      <left/>
      <right style="thin">
        <color rgb="FFFC7A3C"/>
      </right>
      <top style="thick">
        <color rgb="FFFC7A3C"/>
      </top>
      <bottom style="thin">
        <color rgb="FFFC7A3C"/>
      </bottom>
      <diagonal/>
    </border>
    <border>
      <left/>
      <right style="thin">
        <color rgb="FFFC7A3C"/>
      </right>
      <top style="thin">
        <color rgb="FFFC7A3C"/>
      </top>
      <bottom style="thin">
        <color rgb="FFFC7A3C"/>
      </bottom>
      <diagonal/>
    </border>
    <border>
      <left/>
      <right style="thin">
        <color rgb="FFFC7A3C"/>
      </right>
      <top style="thin">
        <color rgb="FFFC7A3C"/>
      </top>
      <bottom style="thick">
        <color rgb="FFFC7A3C"/>
      </bottom>
      <diagonal/>
    </border>
    <border>
      <left style="thin">
        <color rgb="FFFC7A3C"/>
      </left>
      <right style="thin">
        <color rgb="FFFC7A3C"/>
      </right>
      <top style="thin">
        <color rgb="FFFC7A3C"/>
      </top>
      <bottom style="thick">
        <color rgb="FFFC7A3C"/>
      </bottom>
      <diagonal/>
    </border>
    <border>
      <left/>
      <right style="thin">
        <color rgb="FFFC7A3C"/>
      </right>
      <top style="thick">
        <color rgb="FFFC7A3C"/>
      </top>
      <bottom style="thick">
        <color rgb="FFFC7A3C"/>
      </bottom>
      <diagonal/>
    </border>
    <border>
      <left style="thin">
        <color rgb="FFFC7A3C"/>
      </left>
      <right style="thin">
        <color rgb="FFFC7A3C"/>
      </right>
      <top style="thick">
        <color rgb="FFFC7A3C"/>
      </top>
      <bottom style="thick">
        <color rgb="FFFC7A3C"/>
      </bottom>
      <diagonal/>
    </border>
    <border>
      <left style="thin">
        <color theme="0"/>
      </left>
      <right/>
      <top style="thin">
        <color theme="0"/>
      </top>
      <bottom style="double">
        <color theme="0"/>
      </bottom>
      <diagonal/>
    </border>
    <border>
      <left/>
      <right style="thin">
        <color theme="0"/>
      </right>
      <top style="thin">
        <color theme="0"/>
      </top>
      <bottom style="double">
        <color theme="0"/>
      </bottom>
      <diagonal/>
    </border>
    <border>
      <left style="thin">
        <color theme="0"/>
      </left>
      <right style="thin">
        <color theme="0"/>
      </right>
      <top/>
      <bottom style="double">
        <color theme="0"/>
      </bottom>
      <diagonal/>
    </border>
    <border>
      <left style="thin">
        <color theme="0"/>
      </left>
      <right style="thin">
        <color theme="0"/>
      </right>
      <top/>
      <bottom style="thick">
        <color theme="0"/>
      </bottom>
      <diagonal/>
    </border>
    <border>
      <left/>
      <right style="thin">
        <color rgb="FFFC7A3C"/>
      </right>
      <top/>
      <bottom style="thin">
        <color rgb="FFFC7A3C"/>
      </bottom>
      <diagonal/>
    </border>
    <border>
      <left style="thin">
        <color rgb="FFFC7A3C"/>
      </left>
      <right style="thin">
        <color rgb="FFFC7A3C"/>
      </right>
      <top/>
      <bottom style="thin">
        <color rgb="FFFC7A3C"/>
      </bottom>
      <diagonal/>
    </border>
    <border>
      <left style="thin">
        <color rgb="FFAA5F17"/>
      </left>
      <right style="thin">
        <color rgb="FFFC7A3C"/>
      </right>
      <top/>
      <bottom style="thin">
        <color rgb="FFFC7A3C"/>
      </bottom>
      <diagonal/>
    </border>
    <border>
      <left style="thin">
        <color theme="0"/>
      </left>
      <right style="thin">
        <color theme="0"/>
      </right>
      <top style="thick">
        <color theme="0"/>
      </top>
      <bottom style="thick">
        <color theme="0"/>
      </bottom>
      <diagonal/>
    </border>
    <border>
      <left style="thin">
        <color theme="0"/>
      </left>
      <right style="thin">
        <color theme="0"/>
      </right>
      <top style="thick">
        <color theme="0"/>
      </top>
      <bottom style="thin">
        <color theme="0"/>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bottom style="thin">
        <color rgb="FFFFFFFF"/>
      </bottom>
      <diagonal/>
    </border>
    <border>
      <left/>
      <right/>
      <top/>
      <bottom style="thin">
        <color rgb="FFFFFFFF"/>
      </bottom>
      <diagonal/>
    </border>
    <border>
      <left style="thin">
        <color rgb="FFFC7A3C"/>
      </left>
      <right/>
      <top style="thin">
        <color rgb="FFFC7A3C"/>
      </top>
      <bottom/>
      <diagonal/>
    </border>
    <border>
      <left/>
      <right style="thin">
        <color rgb="FFFC7A3C"/>
      </right>
      <top style="thin">
        <color rgb="FFFC7A3C"/>
      </top>
      <bottom/>
      <diagonal/>
    </border>
    <border>
      <left style="thin">
        <color rgb="FFFC7A3C"/>
      </left>
      <right/>
      <top/>
      <bottom style="double">
        <color theme="0"/>
      </bottom>
      <diagonal/>
    </border>
    <border>
      <left/>
      <right style="thin">
        <color rgb="FFFC7A3C"/>
      </right>
      <top/>
      <bottom style="double">
        <color theme="0"/>
      </bottom>
      <diagonal/>
    </border>
  </borders>
  <cellStyleXfs count="29">
    <xf numFmtId="0" fontId="0" fillId="0" borderId="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cellStyleXfs>
  <cellXfs count="183">
    <xf numFmtId="0" fontId="0" fillId="0" borderId="0" xfId="0"/>
    <xf numFmtId="0" fontId="2" fillId="0" borderId="1" xfId="0" applyFont="1" applyBorder="1" applyAlignment="1">
      <alignment vertical="center"/>
    </xf>
    <xf numFmtId="0" fontId="2" fillId="0" borderId="1" xfId="0" applyFont="1" applyBorder="1"/>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0" borderId="1" xfId="0" applyBorder="1"/>
    <xf numFmtId="0" fontId="7" fillId="16" borderId="28" xfId="0" applyFont="1" applyFill="1" applyBorder="1" applyAlignment="1">
      <alignment horizontal="center" vertical="center"/>
    </xf>
    <xf numFmtId="0" fontId="7" fillId="16" borderId="26" xfId="0" applyFont="1" applyFill="1" applyBorder="1" applyAlignment="1">
      <alignment horizontal="center" vertical="center"/>
    </xf>
    <xf numFmtId="0" fontId="7" fillId="16" borderId="33" xfId="0" applyFont="1" applyFill="1" applyBorder="1" applyAlignment="1">
      <alignment horizontal="center" vertical="center"/>
    </xf>
    <xf numFmtId="0" fontId="7" fillId="18" borderId="34" xfId="0" applyFont="1" applyFill="1" applyBorder="1" applyAlignment="1">
      <alignment vertical="center"/>
    </xf>
    <xf numFmtId="0" fontId="7" fillId="16" borderId="35" xfId="0" applyFont="1" applyFill="1" applyBorder="1" applyAlignment="1">
      <alignment horizontal="center" vertical="center"/>
    </xf>
    <xf numFmtId="0" fontId="13" fillId="15" borderId="5" xfId="0" applyFont="1" applyFill="1" applyBorder="1" applyAlignment="1">
      <alignment horizontal="center" vertical="center"/>
    </xf>
    <xf numFmtId="2" fontId="13" fillId="15" borderId="5" xfId="0" applyNumberFormat="1" applyFont="1" applyFill="1" applyBorder="1" applyAlignment="1">
      <alignment horizontal="center" vertical="center"/>
    </xf>
    <xf numFmtId="0" fontId="13" fillId="15" borderId="5" xfId="0" applyFont="1" applyFill="1" applyBorder="1" applyAlignment="1">
      <alignment vertical="center"/>
    </xf>
    <xf numFmtId="0" fontId="13" fillId="15" borderId="5" xfId="0" applyFont="1" applyFill="1" applyBorder="1" applyAlignment="1">
      <alignment vertical="center" wrapText="1"/>
    </xf>
    <xf numFmtId="0" fontId="13" fillId="15" borderId="1" xfId="0" applyFont="1" applyFill="1" applyBorder="1" applyAlignment="1">
      <alignment horizontal="center" vertical="center"/>
    </xf>
    <xf numFmtId="2" fontId="13" fillId="15" borderId="1" xfId="0" applyNumberFormat="1" applyFont="1" applyFill="1" applyBorder="1" applyAlignment="1">
      <alignment horizontal="center" vertical="center"/>
    </xf>
    <xf numFmtId="0" fontId="13" fillId="15" borderId="1" xfId="0" applyFont="1" applyFill="1" applyBorder="1" applyAlignment="1">
      <alignment vertical="center"/>
    </xf>
    <xf numFmtId="0" fontId="13" fillId="15" borderId="1" xfId="0" applyFont="1" applyFill="1" applyBorder="1" applyAlignment="1">
      <alignment vertical="center" wrapText="1"/>
    </xf>
    <xf numFmtId="0" fontId="14" fillId="16" borderId="7" xfId="0" applyFont="1" applyFill="1" applyBorder="1" applyAlignment="1">
      <alignment vertical="center"/>
    </xf>
    <xf numFmtId="0" fontId="14" fillId="16" borderId="8" xfId="0" applyFont="1" applyFill="1" applyBorder="1" applyAlignment="1">
      <alignment vertical="center"/>
    </xf>
    <xf numFmtId="0" fontId="14" fillId="16" borderId="7" xfId="0" applyFont="1" applyFill="1" applyBorder="1" applyAlignment="1">
      <alignment vertical="center" wrapText="1"/>
    </xf>
    <xf numFmtId="0" fontId="14" fillId="16" borderId="9" xfId="0" applyFont="1" applyFill="1" applyBorder="1" applyAlignment="1">
      <alignment vertical="center"/>
    </xf>
    <xf numFmtId="2" fontId="14" fillId="16" borderId="10" xfId="0" applyNumberFormat="1" applyFont="1" applyFill="1" applyBorder="1" applyAlignment="1">
      <alignment horizontal="center" vertical="center"/>
    </xf>
    <xf numFmtId="0" fontId="13" fillId="15" borderId="3" xfId="0" applyFont="1" applyFill="1" applyBorder="1" applyAlignment="1">
      <alignment horizontal="center" vertical="center"/>
    </xf>
    <xf numFmtId="0" fontId="13" fillId="15" borderId="3" xfId="0" applyFont="1" applyFill="1" applyBorder="1" applyAlignment="1">
      <alignment vertical="center"/>
    </xf>
    <xf numFmtId="0" fontId="13" fillId="15" borderId="3" xfId="0" applyFont="1" applyFill="1" applyBorder="1" applyAlignment="1">
      <alignment vertical="center" wrapText="1"/>
    </xf>
    <xf numFmtId="0" fontId="14" fillId="16" borderId="12" xfId="0" applyFont="1" applyFill="1" applyBorder="1" applyAlignment="1">
      <alignment vertical="center" wrapText="1"/>
    </xf>
    <xf numFmtId="2" fontId="14" fillId="16" borderId="2" xfId="0" applyNumberFormat="1" applyFont="1" applyFill="1" applyBorder="1" applyAlignment="1">
      <alignment horizontal="center" vertical="center"/>
    </xf>
    <xf numFmtId="2" fontId="15" fillId="7" borderId="13" xfId="0" applyNumberFormat="1" applyFont="1" applyFill="1" applyBorder="1" applyAlignment="1">
      <alignment vertical="center"/>
    </xf>
    <xf numFmtId="2" fontId="15" fillId="7" borderId="14" xfId="0" applyNumberFormat="1" applyFont="1" applyFill="1" applyBorder="1" applyAlignment="1">
      <alignment vertical="center"/>
    </xf>
    <xf numFmtId="2" fontId="16" fillId="7" borderId="13" xfId="0" applyNumberFormat="1" applyFont="1" applyFill="1" applyBorder="1" applyAlignment="1">
      <alignment horizontal="center" vertical="center" wrapText="1"/>
    </xf>
    <xf numFmtId="2" fontId="15" fillId="7" borderId="15" xfId="0" applyNumberFormat="1" applyFont="1" applyFill="1" applyBorder="1" applyAlignment="1">
      <alignment vertical="center"/>
    </xf>
    <xf numFmtId="2" fontId="15" fillId="7" borderId="13" xfId="0" applyNumberFormat="1" applyFont="1" applyFill="1" applyBorder="1" applyAlignment="1">
      <alignment horizontal="center" vertical="center"/>
    </xf>
    <xf numFmtId="0" fontId="13" fillId="5" borderId="3" xfId="0" applyFont="1" applyFill="1" applyBorder="1" applyAlignment="1">
      <alignment horizontal="center" vertical="center"/>
    </xf>
    <xf numFmtId="2" fontId="13" fillId="5" borderId="3" xfId="0" applyNumberFormat="1" applyFont="1" applyFill="1" applyBorder="1" applyAlignment="1">
      <alignment horizontal="center" vertical="center"/>
    </xf>
    <xf numFmtId="0" fontId="13" fillId="5" borderId="3" xfId="0" applyFont="1" applyFill="1" applyBorder="1" applyAlignment="1">
      <alignment vertical="center"/>
    </xf>
    <xf numFmtId="0" fontId="13" fillId="5" borderId="3" xfId="0" applyFont="1" applyFill="1" applyBorder="1" applyAlignment="1">
      <alignment vertical="center" wrapText="1"/>
    </xf>
    <xf numFmtId="0" fontId="13" fillId="5" borderId="1" xfId="0" applyFont="1" applyFill="1" applyBorder="1" applyAlignment="1">
      <alignment horizontal="center" vertical="center"/>
    </xf>
    <xf numFmtId="2" fontId="13" fillId="5" borderId="1" xfId="0" applyNumberFormat="1" applyFont="1" applyFill="1" applyBorder="1" applyAlignment="1">
      <alignment horizontal="center" vertical="center"/>
    </xf>
    <xf numFmtId="0" fontId="13" fillId="5" borderId="1" xfId="0" applyFont="1" applyFill="1" applyBorder="1" applyAlignment="1">
      <alignment vertical="center"/>
    </xf>
    <xf numFmtId="0" fontId="13" fillId="5" borderId="1" xfId="0" applyFont="1" applyFill="1" applyBorder="1" applyAlignment="1">
      <alignment vertical="center" wrapText="1"/>
    </xf>
    <xf numFmtId="2" fontId="10" fillId="5" borderId="1" xfId="0" applyNumberFormat="1" applyFont="1" applyFill="1" applyBorder="1" applyAlignment="1">
      <alignment horizontal="center" vertical="center"/>
    </xf>
    <xf numFmtId="0" fontId="17" fillId="9" borderId="22" xfId="0" applyFont="1" applyFill="1" applyBorder="1" applyAlignment="1">
      <alignment horizontal="center" vertical="center"/>
    </xf>
    <xf numFmtId="0" fontId="17" fillId="9" borderId="23" xfId="0" applyFont="1" applyFill="1" applyBorder="1" applyAlignment="1">
      <alignment horizontal="center" vertical="center"/>
    </xf>
    <xf numFmtId="0" fontId="10" fillId="9" borderId="25" xfId="0" applyFont="1" applyFill="1" applyBorder="1" applyAlignment="1">
      <alignment vertical="center" wrapText="1"/>
    </xf>
    <xf numFmtId="0" fontId="17" fillId="9" borderId="24" xfId="0" applyFont="1" applyFill="1" applyBorder="1" applyAlignment="1">
      <alignment horizontal="center" vertical="center"/>
    </xf>
    <xf numFmtId="164" fontId="18" fillId="9" borderId="1" xfId="0" applyNumberFormat="1" applyFont="1" applyFill="1" applyBorder="1" applyAlignment="1">
      <alignment horizontal="center" vertical="center"/>
    </xf>
    <xf numFmtId="0" fontId="12" fillId="19" borderId="2" xfId="0" applyFont="1" applyFill="1" applyBorder="1" applyAlignment="1">
      <alignment horizontal="center" vertical="center" wrapText="1"/>
    </xf>
    <xf numFmtId="0" fontId="12" fillId="19" borderId="2" xfId="0" applyFont="1" applyFill="1" applyBorder="1" applyAlignment="1">
      <alignment vertical="center" wrapText="1"/>
    </xf>
    <xf numFmtId="0" fontId="7" fillId="16" borderId="41" xfId="0" applyFont="1" applyFill="1" applyBorder="1" applyAlignment="1">
      <alignment horizontal="center" vertical="center"/>
    </xf>
    <xf numFmtId="2" fontId="5" fillId="4" borderId="1" xfId="0" applyNumberFormat="1" applyFont="1" applyFill="1" applyBorder="1" applyAlignment="1">
      <alignment horizontal="center" vertical="center" wrapText="1"/>
    </xf>
    <xf numFmtId="2" fontId="5" fillId="5"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164" fontId="4" fillId="7"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8" borderId="1"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20" fillId="0" borderId="1" xfId="0" applyFont="1" applyBorder="1"/>
    <xf numFmtId="2" fontId="20" fillId="5" borderId="1" xfId="0" applyNumberFormat="1" applyFont="1" applyFill="1" applyBorder="1" applyAlignment="1">
      <alignment wrapText="1"/>
    </xf>
    <xf numFmtId="2" fontId="20" fillId="12" borderId="1" xfId="0" applyNumberFormat="1" applyFont="1" applyFill="1" applyBorder="1" applyAlignment="1">
      <alignment horizontal="center" vertical="center"/>
    </xf>
    <xf numFmtId="2" fontId="20" fillId="5" borderId="1" xfId="0" applyNumberFormat="1" applyFont="1" applyFill="1" applyBorder="1" applyAlignment="1">
      <alignment vertical="center" wrapText="1"/>
    </xf>
    <xf numFmtId="2" fontId="20" fillId="5" borderId="1" xfId="0" applyNumberFormat="1" applyFont="1" applyFill="1" applyBorder="1" applyAlignment="1">
      <alignment horizontal="left" vertical="center" wrapText="1"/>
    </xf>
    <xf numFmtId="0" fontId="20" fillId="0" borderId="1" xfId="0" applyFont="1" applyBorder="1" applyAlignment="1">
      <alignment horizontal="center" vertical="center"/>
    </xf>
    <xf numFmtId="0" fontId="20" fillId="0" borderId="1" xfId="0" applyFont="1" applyBorder="1" applyAlignment="1">
      <alignment vertical="center" wrapText="1"/>
    </xf>
    <xf numFmtId="0" fontId="6" fillId="20" borderId="26" xfId="0" applyFont="1" applyFill="1" applyBorder="1" applyAlignment="1">
      <alignment vertical="center" wrapText="1"/>
    </xf>
    <xf numFmtId="0" fontId="20" fillId="13" borderId="2" xfId="0" applyFont="1" applyFill="1" applyBorder="1" applyAlignment="1">
      <alignment vertical="center"/>
    </xf>
    <xf numFmtId="2" fontId="20" fillId="5" borderId="1" xfId="0" applyNumberFormat="1" applyFont="1" applyFill="1" applyBorder="1" applyAlignment="1">
      <alignment horizontal="left" wrapText="1"/>
    </xf>
    <xf numFmtId="1" fontId="20" fillId="12" borderId="1" xfId="0" applyNumberFormat="1" applyFont="1" applyFill="1" applyBorder="1" applyAlignment="1">
      <alignment horizontal="center" vertical="center"/>
    </xf>
    <xf numFmtId="164" fontId="20" fillId="12" borderId="1" xfId="0" applyNumberFormat="1" applyFont="1" applyFill="1" applyBorder="1" applyAlignment="1">
      <alignment horizontal="center" vertical="center"/>
    </xf>
    <xf numFmtId="0" fontId="6" fillId="20" borderId="26" xfId="0" applyFont="1" applyFill="1" applyBorder="1" applyAlignment="1">
      <alignment horizontal="center" vertical="center" wrapText="1"/>
    </xf>
    <xf numFmtId="2" fontId="7" fillId="16" borderId="41" xfId="0" applyNumberFormat="1" applyFont="1" applyFill="1" applyBorder="1" applyAlignment="1">
      <alignment horizontal="left" vertical="center" wrapText="1"/>
    </xf>
    <xf numFmtId="2" fontId="7" fillId="16" borderId="26" xfId="0" applyNumberFormat="1" applyFont="1" applyFill="1" applyBorder="1" applyAlignment="1">
      <alignment horizontal="left" vertical="center" wrapText="1"/>
    </xf>
    <xf numFmtId="0" fontId="7" fillId="16" borderId="26" xfId="0" applyFont="1" applyFill="1" applyBorder="1" applyAlignment="1">
      <alignment horizontal="left" vertical="center" wrapText="1"/>
    </xf>
    <xf numFmtId="2" fontId="7" fillId="16" borderId="28" xfId="0" applyNumberFormat="1" applyFont="1" applyFill="1" applyBorder="1" applyAlignment="1">
      <alignment horizontal="left" vertical="center" wrapText="1"/>
    </xf>
    <xf numFmtId="0" fontId="7" fillId="16" borderId="33" xfId="0" applyFont="1" applyFill="1" applyBorder="1" applyAlignment="1">
      <alignment horizontal="left" vertical="center" wrapText="1"/>
    </xf>
    <xf numFmtId="0" fontId="7" fillId="16" borderId="35" xfId="0" applyFont="1" applyFill="1" applyBorder="1" applyAlignment="1">
      <alignment horizontal="left" vertical="center" wrapText="1"/>
    </xf>
    <xf numFmtId="0" fontId="7" fillId="16" borderId="28" xfId="0" applyFont="1" applyFill="1" applyBorder="1" applyAlignment="1">
      <alignment horizontal="left" vertical="center" wrapText="1"/>
    </xf>
    <xf numFmtId="2" fontId="7" fillId="16" borderId="33" xfId="0" applyNumberFormat="1" applyFont="1" applyFill="1" applyBorder="1" applyAlignment="1">
      <alignment horizontal="left" vertical="center" wrapText="1"/>
    </xf>
    <xf numFmtId="0" fontId="7" fillId="16" borderId="41" xfId="0" applyFont="1" applyFill="1" applyBorder="1" applyAlignment="1">
      <alignment horizontal="left" vertical="center" wrapText="1"/>
    </xf>
    <xf numFmtId="0" fontId="13" fillId="10" borderId="6" xfId="0" applyFont="1" applyFill="1" applyBorder="1" applyAlignment="1">
      <alignment vertical="center"/>
    </xf>
    <xf numFmtId="0" fontId="13" fillId="10" borderId="39" xfId="0" applyFont="1" applyFill="1" applyBorder="1" applyAlignment="1">
      <alignment vertical="center"/>
    </xf>
    <xf numFmtId="0" fontId="13" fillId="15" borderId="2" xfId="0" applyFont="1" applyFill="1" applyBorder="1" applyAlignment="1">
      <alignment horizontal="center" vertical="center"/>
    </xf>
    <xf numFmtId="2" fontId="13" fillId="15" borderId="2" xfId="0" applyNumberFormat="1" applyFont="1" applyFill="1" applyBorder="1" applyAlignment="1">
      <alignment horizontal="center" vertical="center"/>
    </xf>
    <xf numFmtId="0" fontId="13" fillId="15" borderId="2" xfId="0" applyFont="1" applyFill="1" applyBorder="1" applyAlignment="1">
      <alignment vertical="center" wrapText="1"/>
    </xf>
    <xf numFmtId="0" fontId="13" fillId="15" borderId="2" xfId="0" applyFont="1" applyFill="1" applyBorder="1" applyAlignment="1">
      <alignment vertical="center"/>
    </xf>
    <xf numFmtId="0" fontId="13" fillId="15" borderId="44" xfId="0" applyFont="1" applyFill="1" applyBorder="1" applyAlignment="1">
      <alignment horizontal="center" vertical="center"/>
    </xf>
    <xf numFmtId="2" fontId="13" fillId="15" borderId="44" xfId="0" applyNumberFormat="1" applyFont="1" applyFill="1" applyBorder="1" applyAlignment="1">
      <alignment horizontal="center" vertical="center"/>
    </xf>
    <xf numFmtId="0" fontId="13" fillId="15" borderId="44" xfId="0" applyFont="1" applyFill="1" applyBorder="1" applyAlignment="1">
      <alignment vertical="center" wrapText="1"/>
    </xf>
    <xf numFmtId="0" fontId="13" fillId="15" borderId="44" xfId="0" applyFont="1" applyFill="1" applyBorder="1" applyAlignment="1">
      <alignment vertical="center"/>
    </xf>
    <xf numFmtId="0" fontId="13" fillId="15" borderId="10" xfId="0" applyFont="1" applyFill="1" applyBorder="1" applyAlignment="1">
      <alignment horizontal="center" vertical="center"/>
    </xf>
    <xf numFmtId="2" fontId="13" fillId="15" borderId="10" xfId="0" applyNumberFormat="1" applyFont="1" applyFill="1" applyBorder="1" applyAlignment="1">
      <alignment horizontal="center" vertical="center"/>
    </xf>
    <xf numFmtId="0" fontId="13" fillId="15" borderId="10" xfId="0" applyFont="1" applyFill="1" applyBorder="1" applyAlignment="1">
      <alignment vertical="center" wrapText="1"/>
    </xf>
    <xf numFmtId="0" fontId="13" fillId="15" borderId="10" xfId="0" applyFont="1" applyFill="1" applyBorder="1" applyAlignment="1">
      <alignment vertical="center"/>
    </xf>
    <xf numFmtId="0" fontId="13" fillId="11" borderId="43" xfId="0" applyFont="1" applyFill="1" applyBorder="1" applyAlignment="1">
      <alignment horizontal="center" vertical="center"/>
    </xf>
    <xf numFmtId="0" fontId="13" fillId="15" borderId="43" xfId="0" applyFont="1" applyFill="1" applyBorder="1" applyAlignment="1">
      <alignment horizontal="center" vertical="center"/>
    </xf>
    <xf numFmtId="2" fontId="13" fillId="15" borderId="43" xfId="0" applyNumberFormat="1" applyFont="1" applyFill="1" applyBorder="1" applyAlignment="1">
      <alignment horizontal="center" vertical="center"/>
    </xf>
    <xf numFmtId="0" fontId="13" fillId="15" borderId="43" xfId="0" applyFont="1" applyFill="1" applyBorder="1" applyAlignment="1">
      <alignment vertical="center" wrapText="1"/>
    </xf>
    <xf numFmtId="0" fontId="13" fillId="15" borderId="43" xfId="0" applyFont="1" applyFill="1" applyBorder="1" applyAlignment="1">
      <alignment vertical="center"/>
    </xf>
    <xf numFmtId="0" fontId="13" fillId="5" borderId="44" xfId="0" applyFont="1" applyFill="1" applyBorder="1" applyAlignment="1">
      <alignment horizontal="center" vertical="center"/>
    </xf>
    <xf numFmtId="2" fontId="13" fillId="5" borderId="44" xfId="0" applyNumberFormat="1" applyFont="1" applyFill="1" applyBorder="1" applyAlignment="1">
      <alignment horizontal="center" vertical="center"/>
    </xf>
    <xf numFmtId="0" fontId="13" fillId="5" borderId="44" xfId="0" applyFont="1" applyFill="1" applyBorder="1" applyAlignment="1">
      <alignment vertical="center" wrapText="1"/>
    </xf>
    <xf numFmtId="0" fontId="13" fillId="5" borderId="44" xfId="0" applyFont="1" applyFill="1" applyBorder="1" applyAlignment="1">
      <alignment vertical="center"/>
    </xf>
    <xf numFmtId="0" fontId="13" fillId="5" borderId="10" xfId="0" applyFont="1" applyFill="1" applyBorder="1" applyAlignment="1">
      <alignment horizontal="center" vertical="center"/>
    </xf>
    <xf numFmtId="2" fontId="13" fillId="5" borderId="10" xfId="0" applyNumberFormat="1" applyFont="1" applyFill="1" applyBorder="1" applyAlignment="1">
      <alignment horizontal="center" vertical="center"/>
    </xf>
    <xf numFmtId="0" fontId="13" fillId="5" borderId="10" xfId="0" applyFont="1" applyFill="1" applyBorder="1" applyAlignment="1">
      <alignment vertical="center" wrapText="1"/>
    </xf>
    <xf numFmtId="0" fontId="13" fillId="5" borderId="10" xfId="0" applyFont="1" applyFill="1" applyBorder="1" applyAlignment="1">
      <alignment vertical="center"/>
    </xf>
    <xf numFmtId="2" fontId="13" fillId="5" borderId="39" xfId="0" applyNumberFormat="1" applyFont="1" applyFill="1" applyBorder="1" applyAlignment="1">
      <alignment horizontal="center" vertical="center"/>
    </xf>
    <xf numFmtId="0" fontId="24" fillId="0" borderId="46" xfId="0" applyFont="1" applyBorder="1" applyAlignment="1">
      <alignment vertical="top"/>
    </xf>
    <xf numFmtId="0" fontId="24" fillId="0" borderId="48" xfId="0" applyFont="1" applyBorder="1" applyAlignment="1">
      <alignment vertical="top"/>
    </xf>
    <xf numFmtId="0" fontId="26" fillId="22" borderId="45" xfId="0" applyFont="1" applyFill="1" applyBorder="1" applyAlignment="1">
      <alignment horizontal="left" vertical="center" wrapText="1"/>
    </xf>
    <xf numFmtId="0" fontId="5" fillId="5" borderId="1" xfId="0" applyFont="1" applyFill="1" applyBorder="1" applyAlignment="1">
      <alignment horizontal="center" vertical="center"/>
    </xf>
    <xf numFmtId="0" fontId="4" fillId="6" borderId="1" xfId="0" applyFont="1" applyFill="1" applyBorder="1" applyAlignment="1">
      <alignment horizontal="center"/>
    </xf>
    <xf numFmtId="0" fontId="2" fillId="0" borderId="22"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19" fillId="3" borderId="1" xfId="0" applyFont="1" applyFill="1" applyBorder="1" applyAlignment="1">
      <alignment horizontal="center" vertical="center" wrapText="1"/>
    </xf>
    <xf numFmtId="0" fontId="4" fillId="3" borderId="1" xfId="0" applyFont="1" applyFill="1" applyBorder="1" applyAlignment="1">
      <alignment horizontal="center" vertical="center" textRotation="90"/>
    </xf>
    <xf numFmtId="0" fontId="1" fillId="2"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20" fillId="11" borderId="2" xfId="0" applyFont="1" applyFill="1" applyBorder="1" applyAlignment="1">
      <alignment horizontal="center" vertical="center"/>
    </xf>
    <xf numFmtId="0" fontId="20" fillId="11" borderId="6" xfId="0" applyFont="1" applyFill="1" applyBorder="1" applyAlignment="1">
      <alignment horizontal="center" vertical="center"/>
    </xf>
    <xf numFmtId="0" fontId="20" fillId="11" borderId="3" xfId="0" applyFont="1" applyFill="1" applyBorder="1" applyAlignment="1">
      <alignment horizontal="center" vertical="center"/>
    </xf>
    <xf numFmtId="0" fontId="20" fillId="3" borderId="1" xfId="0" applyFont="1" applyFill="1" applyBorder="1" applyAlignment="1">
      <alignment horizontal="center" vertical="center"/>
    </xf>
    <xf numFmtId="0" fontId="20" fillId="5" borderId="1" xfId="0" applyFont="1" applyFill="1" applyBorder="1" applyAlignment="1">
      <alignment horizontal="center" vertical="center"/>
    </xf>
    <xf numFmtId="0" fontId="20" fillId="10" borderId="1" xfId="0" applyFont="1" applyFill="1" applyBorder="1" applyAlignment="1">
      <alignment horizontal="center" vertical="center"/>
    </xf>
    <xf numFmtId="0" fontId="20" fillId="11" borderId="1" xfId="0" applyFont="1" applyFill="1" applyBorder="1" applyAlignment="1">
      <alignment horizontal="center" vertical="center" wrapText="1"/>
    </xf>
    <xf numFmtId="0" fontId="20" fillId="13" borderId="1" xfId="0" applyFont="1" applyFill="1" applyBorder="1" applyAlignment="1">
      <alignment horizontal="center" vertical="center" wrapText="1"/>
    </xf>
    <xf numFmtId="0" fontId="20" fillId="11" borderId="1" xfId="0" applyFont="1" applyFill="1" applyBorder="1" applyAlignment="1">
      <alignment horizontal="center" vertical="center"/>
    </xf>
    <xf numFmtId="0" fontId="20" fillId="13" borderId="2" xfId="0" applyFont="1" applyFill="1" applyBorder="1" applyAlignment="1">
      <alignment horizontal="center" vertical="center"/>
    </xf>
    <xf numFmtId="0" fontId="20" fillId="13" borderId="6" xfId="0" applyFont="1" applyFill="1" applyBorder="1" applyAlignment="1">
      <alignment horizontal="center" vertical="center"/>
    </xf>
    <xf numFmtId="0" fontId="20" fillId="13" borderId="3" xfId="0" applyFont="1" applyFill="1" applyBorder="1" applyAlignment="1">
      <alignment horizontal="center" vertical="center"/>
    </xf>
    <xf numFmtId="0" fontId="13" fillId="10" borderId="16" xfId="0" applyFont="1" applyFill="1" applyBorder="1" applyAlignment="1">
      <alignment horizontal="center" vertical="center"/>
    </xf>
    <xf numFmtId="0" fontId="13" fillId="10" borderId="17" xfId="0" applyFont="1" applyFill="1" applyBorder="1" applyAlignment="1">
      <alignment horizontal="center" vertical="center"/>
    </xf>
    <xf numFmtId="0" fontId="13" fillId="10" borderId="18" xfId="0" applyFont="1" applyFill="1" applyBorder="1" applyAlignment="1">
      <alignment horizontal="center" vertical="center"/>
    </xf>
    <xf numFmtId="0" fontId="13" fillId="10" borderId="19" xfId="0" applyFont="1" applyFill="1" applyBorder="1" applyAlignment="1">
      <alignment horizontal="center" vertical="center"/>
    </xf>
    <xf numFmtId="0" fontId="13" fillId="10" borderId="20" xfId="0" applyFont="1" applyFill="1" applyBorder="1" applyAlignment="1">
      <alignment horizontal="center" vertical="center"/>
    </xf>
    <xf numFmtId="0" fontId="13" fillId="10" borderId="21" xfId="0" applyFont="1" applyFill="1" applyBorder="1" applyAlignment="1">
      <alignment horizontal="center" vertical="center"/>
    </xf>
    <xf numFmtId="0" fontId="13" fillId="10" borderId="4" xfId="0" applyFont="1" applyFill="1" applyBorder="1" applyAlignment="1">
      <alignment horizontal="center" vertical="center"/>
    </xf>
    <xf numFmtId="0" fontId="13" fillId="10" borderId="6" xfId="0" applyFont="1" applyFill="1" applyBorder="1" applyAlignment="1">
      <alignment horizontal="center" vertical="center"/>
    </xf>
    <xf numFmtId="0" fontId="25" fillId="21" borderId="49" xfId="0" applyFont="1" applyFill="1" applyBorder="1" applyAlignment="1">
      <alignment horizontal="center" vertical="center" wrapText="1"/>
    </xf>
    <xf numFmtId="0" fontId="25" fillId="21" borderId="50" xfId="0" applyFont="1" applyFill="1" applyBorder="1" applyAlignment="1">
      <alignment horizontal="center" vertical="center" wrapText="1"/>
    </xf>
    <xf numFmtId="0" fontId="25" fillId="21" borderId="51" xfId="0" applyFont="1" applyFill="1" applyBorder="1" applyAlignment="1">
      <alignment horizontal="center" vertical="center" wrapText="1"/>
    </xf>
    <xf numFmtId="0" fontId="25" fillId="21" borderId="52" xfId="0" applyFont="1" applyFill="1" applyBorder="1" applyAlignment="1">
      <alignment horizontal="center" vertical="center" wrapText="1"/>
    </xf>
    <xf numFmtId="0" fontId="13" fillId="11" borderId="11" xfId="0" applyFont="1" applyFill="1" applyBorder="1" applyAlignment="1">
      <alignment horizontal="center" vertical="center"/>
    </xf>
    <xf numFmtId="0" fontId="13" fillId="11" borderId="6" xfId="0" applyFont="1" applyFill="1" applyBorder="1" applyAlignment="1">
      <alignment horizontal="center" vertical="center"/>
    </xf>
    <xf numFmtId="0" fontId="13" fillId="11" borderId="39" xfId="0" applyFont="1" applyFill="1" applyBorder="1" applyAlignment="1">
      <alignment horizontal="center" vertical="center"/>
    </xf>
    <xf numFmtId="0" fontId="13" fillId="11" borderId="4"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3" xfId="0" applyFont="1" applyFill="1" applyBorder="1" applyAlignment="1">
      <alignment horizontal="center" vertical="center"/>
    </xf>
    <xf numFmtId="0" fontId="12" fillId="19" borderId="36" xfId="0" applyFont="1" applyFill="1" applyBorder="1" applyAlignment="1">
      <alignment horizontal="center" vertical="center" wrapText="1"/>
    </xf>
    <xf numFmtId="0" fontId="12" fillId="19" borderId="37" xfId="0" applyFont="1" applyFill="1" applyBorder="1" applyAlignment="1">
      <alignment horizontal="center" vertical="center" wrapText="1"/>
    </xf>
    <xf numFmtId="0" fontId="12" fillId="14" borderId="2" xfId="0" applyFont="1" applyFill="1" applyBorder="1" applyAlignment="1">
      <alignment horizontal="center" vertical="center" wrapText="1"/>
    </xf>
    <xf numFmtId="0" fontId="12" fillId="14" borderId="38" xfId="0" applyFont="1" applyFill="1" applyBorder="1" applyAlignment="1">
      <alignment horizontal="center" vertical="center" wrapText="1"/>
    </xf>
    <xf numFmtId="0" fontId="11" fillId="2" borderId="24" xfId="0" applyFont="1" applyFill="1" applyBorder="1" applyAlignment="1">
      <alignment horizontal="center" vertical="center"/>
    </xf>
    <xf numFmtId="0" fontId="6" fillId="20" borderId="26" xfId="0" applyFont="1" applyFill="1" applyBorder="1" applyAlignment="1">
      <alignment horizontal="center" vertical="center" wrapText="1"/>
    </xf>
    <xf numFmtId="0" fontId="11" fillId="6" borderId="26" xfId="0" applyFont="1" applyFill="1" applyBorder="1" applyAlignment="1">
      <alignment horizontal="center" vertical="center"/>
    </xf>
    <xf numFmtId="0" fontId="7" fillId="17" borderId="27" xfId="0" applyFont="1" applyFill="1" applyBorder="1" applyAlignment="1">
      <alignment horizontal="center" vertical="center"/>
    </xf>
    <xf numFmtId="0" fontId="7" fillId="18" borderId="42" xfId="0" applyFont="1" applyFill="1" applyBorder="1" applyAlignment="1">
      <alignment horizontal="center" vertical="center"/>
    </xf>
    <xf numFmtId="0" fontId="7" fillId="18" borderId="29" xfId="0" applyFont="1" applyFill="1" applyBorder="1" applyAlignment="1">
      <alignment horizontal="center" vertical="center"/>
    </xf>
    <xf numFmtId="0" fontId="7" fillId="18" borderId="30" xfId="0" applyFont="1" applyFill="1" applyBorder="1" applyAlignment="1">
      <alignment horizontal="center" vertical="center"/>
    </xf>
    <xf numFmtId="0" fontId="7" fillId="18" borderId="31" xfId="0" applyFont="1" applyFill="1" applyBorder="1" applyAlignment="1">
      <alignment horizontal="center" vertical="center"/>
    </xf>
    <xf numFmtId="0" fontId="7" fillId="18" borderId="40" xfId="0" applyFont="1" applyFill="1" applyBorder="1" applyAlignment="1">
      <alignment horizontal="center" vertical="center"/>
    </xf>
    <xf numFmtId="0" fontId="7" fillId="18" borderId="32" xfId="0" applyFont="1" applyFill="1" applyBorder="1" applyAlignment="1">
      <alignment horizontal="center" vertical="center"/>
    </xf>
    <xf numFmtId="0" fontId="7" fillId="7" borderId="28" xfId="0" applyFont="1" applyFill="1" applyBorder="1" applyAlignment="1">
      <alignment horizontal="center" vertical="center"/>
    </xf>
    <xf numFmtId="0" fontId="7" fillId="7" borderId="26" xfId="0" applyFont="1" applyFill="1" applyBorder="1" applyAlignment="1">
      <alignment horizontal="center" vertical="center"/>
    </xf>
    <xf numFmtId="0" fontId="7" fillId="7" borderId="33" xfId="0" applyFont="1" applyFill="1" applyBorder="1" applyAlignment="1">
      <alignment horizontal="center" vertical="center"/>
    </xf>
    <xf numFmtId="0" fontId="7" fillId="18" borderId="28" xfId="0" applyFont="1" applyFill="1" applyBorder="1" applyAlignment="1">
      <alignment horizontal="center" vertical="center"/>
    </xf>
    <xf numFmtId="0" fontId="7" fillId="18" borderId="26" xfId="0" applyFont="1" applyFill="1" applyBorder="1" applyAlignment="1">
      <alignment horizontal="center" vertical="center"/>
    </xf>
    <xf numFmtId="0" fontId="7" fillId="18" borderId="33"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wrapText="1"/>
    </xf>
    <xf numFmtId="0" fontId="0" fillId="0" borderId="1" xfId="0" applyBorder="1" applyAlignment="1">
      <alignment wrapText="1"/>
    </xf>
    <xf numFmtId="0" fontId="9" fillId="0" borderId="1" xfId="0" quotePrefix="1" applyFont="1" applyBorder="1" applyAlignment="1">
      <alignment horizontal="right" vertical="top" wrapText="1"/>
    </xf>
    <xf numFmtId="0" fontId="3" fillId="0" borderId="1" xfId="0" quotePrefix="1" applyFont="1" applyBorder="1" applyAlignment="1">
      <alignment horizontal="right" wrapText="1"/>
    </xf>
    <xf numFmtId="0" fontId="3" fillId="0" borderId="1" xfId="0" applyFont="1" applyBorder="1" applyAlignment="1">
      <alignment horizontal="right" wrapText="1"/>
    </xf>
    <xf numFmtId="0" fontId="3" fillId="0" borderId="1" xfId="0" applyFont="1" applyBorder="1" applyAlignment="1">
      <alignment horizontal="right" vertical="top" wrapText="1"/>
    </xf>
    <xf numFmtId="0" fontId="23" fillId="0" borderId="45" xfId="0" applyFont="1" applyBorder="1" applyAlignment="1">
      <alignment horizontal="right" vertical="top" wrapText="1"/>
    </xf>
    <xf numFmtId="0" fontId="23" fillId="0" borderId="47" xfId="0" applyFont="1" applyBorder="1" applyAlignment="1">
      <alignment horizontal="right" vertical="top" wrapText="1"/>
    </xf>
  </cellXfs>
  <cellStyles count="29">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hidden="1"/>
    <cellStyle name="Hipervínculo" xfId="21" builtinId="8" hidden="1"/>
    <cellStyle name="Hipervínculo" xfId="23" builtinId="8" hidden="1"/>
    <cellStyle name="Hipervínculo" xfId="25" builtinId="8" hidden="1"/>
    <cellStyle name="Hipervínculo" xfId="27" builtinId="8" hidden="1"/>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Hipervínculo visitado" xfId="20" builtinId="9" hidden="1"/>
    <cellStyle name="Hipervínculo visitado" xfId="22" builtinId="9" hidden="1"/>
    <cellStyle name="Hipervínculo visitado" xfId="24" builtinId="9" hidden="1"/>
    <cellStyle name="Hipervínculo visitado" xfId="26" builtinId="9" hidden="1"/>
    <cellStyle name="Hipervínculo visitado" xfId="28" builtinId="9" hidden="1"/>
    <cellStyle name="Normal" xfId="0" builtinId="0"/>
  </cellStyles>
  <dxfs count="0"/>
  <tableStyles count="0" defaultTableStyle="TableStyleMedium2" defaultPivotStyle="PivotStyleLight16"/>
  <colors>
    <mruColors>
      <color rgb="FF68ABB0"/>
      <color rgb="FF41777B"/>
      <color rgb="FFB3D7D4"/>
      <color rgb="FFFC7A3C"/>
      <color rgb="FFAA5F17"/>
      <color rgb="FF404040"/>
      <color rgb="FF325C5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0</xdr:row>
      <xdr:rowOff>85725</xdr:rowOff>
    </xdr:from>
    <xdr:to>
      <xdr:col>3</xdr:col>
      <xdr:colOff>561975</xdr:colOff>
      <xdr:row>7</xdr:row>
      <xdr:rowOff>119721</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85725"/>
          <a:ext cx="2447925" cy="11007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352426</xdr:colOff>
      <xdr:row>0</xdr:row>
      <xdr:rowOff>133350</xdr:rowOff>
    </xdr:from>
    <xdr:to>
      <xdr:col>7</xdr:col>
      <xdr:colOff>276226</xdr:colOff>
      <xdr:row>6</xdr:row>
      <xdr:rowOff>56526</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19626" y="133350"/>
          <a:ext cx="2781300" cy="8375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285750</xdr:colOff>
      <xdr:row>1</xdr:row>
      <xdr:rowOff>38100</xdr:rowOff>
    </xdr:from>
    <xdr:to>
      <xdr:col>11</xdr:col>
      <xdr:colOff>666750</xdr:colOff>
      <xdr:row>6</xdr:row>
      <xdr:rowOff>19050</xdr:rowOff>
    </xdr:to>
    <xdr:pic>
      <xdr:nvPicPr>
        <xdr:cNvPr id="4" name="3 Imagen"/>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086725" y="190500"/>
          <a:ext cx="2667000"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L40"/>
  <sheetViews>
    <sheetView tabSelected="1" zoomScale="75" zoomScaleNormal="75" zoomScalePageLayoutView="75" workbookViewId="0">
      <selection activeCell="A2" sqref="A2"/>
    </sheetView>
  </sheetViews>
  <sheetFormatPr baseColWidth="10" defaultRowHeight="13" x14ac:dyDescent="0"/>
  <cols>
    <col min="1" max="1" width="22" style="175" customWidth="1"/>
    <col min="2" max="2" width="3.6640625" style="2" customWidth="1"/>
    <col min="3" max="3" width="25.33203125" style="2" customWidth="1"/>
    <col min="4" max="4" width="13" style="2" customWidth="1"/>
    <col min="5" max="5" width="19.6640625" style="2" customWidth="1"/>
    <col min="6" max="7" width="11.5" style="2" customWidth="1"/>
    <col min="8" max="16384" width="10.83203125" style="2"/>
  </cols>
  <sheetData>
    <row r="9" spans="1:12" s="1" customFormat="1" ht="27" customHeight="1">
      <c r="A9" s="174"/>
      <c r="B9" s="121" t="s">
        <v>404</v>
      </c>
      <c r="C9" s="121"/>
      <c r="D9" s="121"/>
      <c r="E9" s="121"/>
      <c r="F9" s="121"/>
      <c r="G9" s="121"/>
      <c r="H9" s="121"/>
      <c r="I9" s="121"/>
      <c r="J9" s="121"/>
      <c r="K9" s="121"/>
      <c r="L9" s="121"/>
    </row>
    <row r="10" spans="1:12" ht="45" customHeight="1">
      <c r="B10" s="122" t="s">
        <v>0</v>
      </c>
      <c r="C10" s="122"/>
      <c r="D10" s="123" t="s">
        <v>550</v>
      </c>
      <c r="E10" s="123" t="s">
        <v>382</v>
      </c>
      <c r="F10" s="123" t="s">
        <v>106</v>
      </c>
      <c r="G10" s="123" t="s">
        <v>548</v>
      </c>
      <c r="H10" s="123" t="s">
        <v>107</v>
      </c>
      <c r="I10" s="123" t="s">
        <v>108</v>
      </c>
      <c r="J10" s="119" t="s">
        <v>1</v>
      </c>
      <c r="K10" s="123" t="s">
        <v>2</v>
      </c>
      <c r="L10" s="119" t="s">
        <v>3</v>
      </c>
    </row>
    <row r="11" spans="1:12" ht="15" customHeight="1">
      <c r="B11" s="122"/>
      <c r="C11" s="122"/>
      <c r="D11" s="123"/>
      <c r="E11" s="123"/>
      <c r="F11" s="123"/>
      <c r="G11" s="123"/>
      <c r="H11" s="123"/>
      <c r="I11" s="123"/>
      <c r="J11" s="119"/>
      <c r="K11" s="123"/>
      <c r="L11" s="119"/>
    </row>
    <row r="12" spans="1:12" ht="16.5" customHeight="1">
      <c r="B12" s="120" t="s">
        <v>4</v>
      </c>
      <c r="C12" s="113" t="s">
        <v>551</v>
      </c>
      <c r="D12" s="4">
        <v>9</v>
      </c>
      <c r="E12" s="4">
        <v>6</v>
      </c>
      <c r="F12" s="4">
        <v>0</v>
      </c>
      <c r="G12" s="4">
        <v>2</v>
      </c>
      <c r="H12" s="4">
        <v>4</v>
      </c>
      <c r="I12" s="54">
        <v>0.75</v>
      </c>
      <c r="J12" s="5">
        <f>'Preguntas Valoradas'!J114</f>
        <v>3</v>
      </c>
      <c r="K12" s="4">
        <v>3</v>
      </c>
      <c r="L12" s="5">
        <f>(J12/K12)*100</f>
        <v>100</v>
      </c>
    </row>
    <row r="13" spans="1:12">
      <c r="B13" s="120"/>
      <c r="C13" s="3" t="s">
        <v>385</v>
      </c>
      <c r="D13" s="4">
        <v>25</v>
      </c>
      <c r="E13" s="4">
        <v>22</v>
      </c>
      <c r="F13" s="4">
        <v>2</v>
      </c>
      <c r="G13" s="4">
        <v>0</v>
      </c>
      <c r="H13" s="4">
        <v>20</v>
      </c>
      <c r="I13" s="54">
        <v>0.21740000000000001</v>
      </c>
      <c r="J13" s="5">
        <f>'Preguntas Valoradas'!J115</f>
        <v>4.7826086896000009</v>
      </c>
      <c r="K13" s="4">
        <v>5</v>
      </c>
      <c r="L13" s="5">
        <f t="shared" ref="L13:L24" si="0">(J13/K13)*100</f>
        <v>95.652173792000013</v>
      </c>
    </row>
    <row r="14" spans="1:12">
      <c r="B14" s="120"/>
      <c r="C14" s="3" t="s">
        <v>6</v>
      </c>
      <c r="D14" s="4">
        <v>6</v>
      </c>
      <c r="E14" s="4">
        <v>4</v>
      </c>
      <c r="F14" s="4">
        <v>1</v>
      </c>
      <c r="G14" s="4">
        <v>0</v>
      </c>
      <c r="H14" s="4">
        <v>3</v>
      </c>
      <c r="I14" s="54">
        <v>1.75</v>
      </c>
      <c r="J14" s="5">
        <f>'Preguntas Valoradas'!J116</f>
        <v>6.125</v>
      </c>
      <c r="K14" s="4">
        <v>7</v>
      </c>
      <c r="L14" s="5">
        <f t="shared" si="0"/>
        <v>87.5</v>
      </c>
    </row>
    <row r="15" spans="1:12">
      <c r="B15" s="120"/>
      <c r="C15" s="3" t="s">
        <v>7</v>
      </c>
      <c r="D15" s="4">
        <v>9</v>
      </c>
      <c r="E15" s="4">
        <v>20</v>
      </c>
      <c r="F15" s="4">
        <v>2</v>
      </c>
      <c r="G15" s="4">
        <v>0</v>
      </c>
      <c r="H15" s="4">
        <v>18</v>
      </c>
      <c r="I15" s="54">
        <v>0.15</v>
      </c>
      <c r="J15" s="5">
        <f>'Preguntas Valoradas'!J117</f>
        <v>2.8499999999999996</v>
      </c>
      <c r="K15" s="4">
        <v>3</v>
      </c>
      <c r="L15" s="5">
        <f t="shared" si="0"/>
        <v>94.999999999999986</v>
      </c>
    </row>
    <row r="16" spans="1:12">
      <c r="B16" s="120"/>
      <c r="C16" s="3" t="s">
        <v>8</v>
      </c>
      <c r="D16" s="4">
        <v>11</v>
      </c>
      <c r="E16" s="4">
        <v>10</v>
      </c>
      <c r="F16" s="4">
        <v>2</v>
      </c>
      <c r="G16" s="4">
        <v>0</v>
      </c>
      <c r="H16" s="4">
        <v>8</v>
      </c>
      <c r="I16" s="54">
        <v>0.7</v>
      </c>
      <c r="J16" s="5">
        <f>'Preguntas Valoradas'!J118</f>
        <v>6.3</v>
      </c>
      <c r="K16" s="4">
        <v>7</v>
      </c>
      <c r="L16" s="5">
        <f t="shared" si="0"/>
        <v>90</v>
      </c>
    </row>
    <row r="17" spans="1:12">
      <c r="B17" s="120"/>
      <c r="C17" s="3" t="s">
        <v>9</v>
      </c>
      <c r="D17" s="4">
        <v>12</v>
      </c>
      <c r="E17" s="4">
        <v>10</v>
      </c>
      <c r="F17" s="4">
        <v>2</v>
      </c>
      <c r="G17" s="4">
        <v>0</v>
      </c>
      <c r="H17" s="4">
        <v>8</v>
      </c>
      <c r="I17" s="54">
        <v>0.5</v>
      </c>
      <c r="J17" s="5">
        <f>'Preguntas Valoradas'!J119</f>
        <v>4.5</v>
      </c>
      <c r="K17" s="4">
        <v>5</v>
      </c>
      <c r="L17" s="5">
        <f t="shared" si="0"/>
        <v>90</v>
      </c>
    </row>
    <row r="18" spans="1:12">
      <c r="B18" s="120"/>
      <c r="C18" s="3" t="s">
        <v>10</v>
      </c>
      <c r="D18" s="4">
        <v>24</v>
      </c>
      <c r="E18" s="4">
        <v>14</v>
      </c>
      <c r="F18" s="4">
        <v>4</v>
      </c>
      <c r="G18" s="4">
        <v>8</v>
      </c>
      <c r="H18" s="4">
        <v>2</v>
      </c>
      <c r="I18" s="54">
        <v>1.0713999999999999</v>
      </c>
      <c r="J18" s="5">
        <f>'Preguntas Valoradas'!J120</f>
        <v>4.2857142857142856</v>
      </c>
      <c r="K18" s="4">
        <v>15</v>
      </c>
      <c r="L18" s="5">
        <f t="shared" si="0"/>
        <v>28.571428571428569</v>
      </c>
    </row>
    <row r="19" spans="1:12">
      <c r="B19" s="120"/>
      <c r="C19" s="3" t="s">
        <v>11</v>
      </c>
      <c r="D19" s="4">
        <v>1</v>
      </c>
      <c r="E19" s="4">
        <v>1</v>
      </c>
      <c r="F19" s="4">
        <v>0</v>
      </c>
      <c r="G19" s="4">
        <v>0</v>
      </c>
      <c r="H19" s="4">
        <v>1</v>
      </c>
      <c r="I19" s="54">
        <v>15</v>
      </c>
      <c r="J19" s="5">
        <f>'Preguntas Valoradas'!J121</f>
        <v>15</v>
      </c>
      <c r="K19" s="4">
        <v>15</v>
      </c>
      <c r="L19" s="5">
        <f t="shared" si="0"/>
        <v>100</v>
      </c>
    </row>
    <row r="20" spans="1:12">
      <c r="B20" s="114" t="s">
        <v>12</v>
      </c>
      <c r="C20" s="114" t="s">
        <v>13</v>
      </c>
      <c r="D20" s="6">
        <f>SUM(D12:D19)</f>
        <v>97</v>
      </c>
      <c r="E20" s="6">
        <f>SUM(E12:E19)</f>
        <v>87</v>
      </c>
      <c r="F20" s="6">
        <f t="shared" ref="F20:G20" si="1">SUM(F12:F19)</f>
        <v>13</v>
      </c>
      <c r="G20" s="6">
        <f t="shared" si="1"/>
        <v>10</v>
      </c>
      <c r="H20" s="6">
        <f>SUM(H12:H19)</f>
        <v>64</v>
      </c>
      <c r="I20" s="55" t="s">
        <v>14</v>
      </c>
      <c r="J20" s="7">
        <f>SUM(J12:J19)</f>
        <v>46.84332297531428</v>
      </c>
      <c r="K20" s="6">
        <v>60</v>
      </c>
      <c r="L20" s="7">
        <f>(J20/K20)*100</f>
        <v>78.072204958857128</v>
      </c>
    </row>
    <row r="21" spans="1:12">
      <c r="B21" s="114" t="s">
        <v>15</v>
      </c>
      <c r="C21" s="114"/>
      <c r="D21" s="6">
        <v>15</v>
      </c>
      <c r="E21" s="6">
        <v>12</v>
      </c>
      <c r="F21" s="6">
        <v>2</v>
      </c>
      <c r="G21" s="6">
        <v>2</v>
      </c>
      <c r="H21" s="6">
        <v>8</v>
      </c>
      <c r="I21" s="55">
        <v>2.5</v>
      </c>
      <c r="J21" s="7">
        <f>'Preguntas Valoradas'!J123</f>
        <v>22.5</v>
      </c>
      <c r="K21" s="6">
        <v>30</v>
      </c>
      <c r="L21" s="7">
        <f t="shared" si="0"/>
        <v>75</v>
      </c>
    </row>
    <row r="22" spans="1:12">
      <c r="B22" s="114" t="s">
        <v>16</v>
      </c>
      <c r="C22" s="114"/>
      <c r="D22" s="6">
        <v>10</v>
      </c>
      <c r="E22" s="6">
        <v>3</v>
      </c>
      <c r="F22" s="6">
        <v>0</v>
      </c>
      <c r="G22" s="6">
        <v>0</v>
      </c>
      <c r="H22" s="6">
        <v>3</v>
      </c>
      <c r="I22" s="55">
        <v>0.66669999999999996</v>
      </c>
      <c r="J22" s="7">
        <f>'Preguntas Valoradas'!J124</f>
        <v>2.0000999999999998</v>
      </c>
      <c r="K22" s="6">
        <v>2</v>
      </c>
      <c r="L22" s="7">
        <f t="shared" si="0"/>
        <v>100.005</v>
      </c>
    </row>
    <row r="23" spans="1:12">
      <c r="B23" s="114" t="s">
        <v>17</v>
      </c>
      <c r="C23" s="114"/>
      <c r="D23" s="6">
        <v>7</v>
      </c>
      <c r="E23" s="6">
        <v>5</v>
      </c>
      <c r="F23" s="6">
        <v>0</v>
      </c>
      <c r="G23" s="6">
        <v>0</v>
      </c>
      <c r="H23" s="6">
        <v>5</v>
      </c>
      <c r="I23" s="55">
        <v>1</v>
      </c>
      <c r="J23" s="7">
        <f>'Preguntas Valoradas'!J125</f>
        <v>5</v>
      </c>
      <c r="K23" s="6">
        <v>5</v>
      </c>
      <c r="L23" s="7">
        <f t="shared" si="0"/>
        <v>100</v>
      </c>
    </row>
    <row r="24" spans="1:12">
      <c r="B24" s="114" t="s">
        <v>18</v>
      </c>
      <c r="C24" s="114"/>
      <c r="D24" s="6">
        <v>6</v>
      </c>
      <c r="E24" s="6">
        <v>4</v>
      </c>
      <c r="F24" s="6">
        <v>2</v>
      </c>
      <c r="G24" s="6">
        <v>0</v>
      </c>
      <c r="H24" s="6">
        <v>2</v>
      </c>
      <c r="I24" s="55" t="s">
        <v>19</v>
      </c>
      <c r="J24" s="7">
        <f>'Preguntas Valoradas'!J126</f>
        <v>2.25</v>
      </c>
      <c r="K24" s="6">
        <v>3</v>
      </c>
      <c r="L24" s="7">
        <f t="shared" si="0"/>
        <v>75</v>
      </c>
    </row>
    <row r="25" spans="1:12">
      <c r="B25" s="115" t="s">
        <v>20</v>
      </c>
      <c r="C25" s="115"/>
      <c r="D25" s="56">
        <f>SUM(D20:D24)</f>
        <v>135</v>
      </c>
      <c r="E25" s="56">
        <f>SUM(E20:E24)</f>
        <v>111</v>
      </c>
      <c r="F25" s="56">
        <f>SUM(F20:F24)</f>
        <v>17</v>
      </c>
      <c r="G25" s="56">
        <f t="shared" ref="G25:K25" si="2">SUM(G20:G24)</f>
        <v>12</v>
      </c>
      <c r="H25" s="56">
        <f>SUM(H20:H24)</f>
        <v>82</v>
      </c>
      <c r="I25" s="56" t="s">
        <v>14</v>
      </c>
      <c r="J25" s="57">
        <f>SUM(J20:J24)</f>
        <v>78.593422975314283</v>
      </c>
      <c r="K25" s="57">
        <f t="shared" si="2"/>
        <v>100</v>
      </c>
      <c r="L25" s="57"/>
    </row>
    <row r="26" spans="1:12" s="8" customFormat="1" ht="14">
      <c r="A26" s="176"/>
    </row>
    <row r="27" spans="1:12" ht="15" customHeight="1">
      <c r="A27" s="177" t="s">
        <v>21</v>
      </c>
      <c r="B27" s="2" t="s">
        <v>109</v>
      </c>
    </row>
    <row r="28" spans="1:12" ht="15" customHeight="1">
      <c r="A28" s="177" t="s">
        <v>104</v>
      </c>
      <c r="B28" s="2" t="s">
        <v>376</v>
      </c>
    </row>
    <row r="29" spans="1:12">
      <c r="A29" s="177" t="s">
        <v>381</v>
      </c>
      <c r="B29" s="2" t="s">
        <v>386</v>
      </c>
    </row>
    <row r="31" spans="1:12">
      <c r="A31" s="178" t="s">
        <v>22</v>
      </c>
      <c r="B31" s="2" t="s">
        <v>377</v>
      </c>
    </row>
    <row r="32" spans="1:12">
      <c r="A32" s="178" t="s">
        <v>549</v>
      </c>
      <c r="B32" s="2" t="s">
        <v>384</v>
      </c>
    </row>
    <row r="33" spans="1:11">
      <c r="A33" s="178" t="s">
        <v>105</v>
      </c>
      <c r="B33" s="2" t="s">
        <v>378</v>
      </c>
    </row>
    <row r="34" spans="1:11">
      <c r="A34" s="179" t="s">
        <v>1</v>
      </c>
      <c r="B34" s="2" t="s">
        <v>379</v>
      </c>
    </row>
    <row r="35" spans="1:11">
      <c r="A35" s="179" t="s">
        <v>2</v>
      </c>
      <c r="B35" s="2" t="s">
        <v>380</v>
      </c>
    </row>
    <row r="36" spans="1:11" ht="13.5" customHeight="1">
      <c r="A36" s="180" t="s">
        <v>3</v>
      </c>
      <c r="B36" s="116" t="s">
        <v>383</v>
      </c>
      <c r="C36" s="117"/>
      <c r="D36" s="117"/>
      <c r="E36" s="117"/>
      <c r="F36" s="117"/>
      <c r="G36" s="117"/>
      <c r="H36" s="117"/>
      <c r="I36" s="117"/>
      <c r="J36" s="117"/>
      <c r="K36" s="118"/>
    </row>
    <row r="38" spans="1:11">
      <c r="A38" s="181" t="s">
        <v>542</v>
      </c>
      <c r="B38" s="111" t="s">
        <v>543</v>
      </c>
    </row>
    <row r="39" spans="1:11">
      <c r="A39" s="182" t="s">
        <v>544</v>
      </c>
      <c r="B39" s="112" t="s">
        <v>545</v>
      </c>
    </row>
    <row r="40" spans="1:11">
      <c r="A40" s="182" t="s">
        <v>546</v>
      </c>
      <c r="B40" s="112" t="s">
        <v>547</v>
      </c>
    </row>
  </sheetData>
  <mergeCells count="19">
    <mergeCell ref="B9:L9"/>
    <mergeCell ref="B10:C11"/>
    <mergeCell ref="D10:D11"/>
    <mergeCell ref="E10:E11"/>
    <mergeCell ref="F10:F11"/>
    <mergeCell ref="G10:G11"/>
    <mergeCell ref="H10:H11"/>
    <mergeCell ref="I10:I11"/>
    <mergeCell ref="J10:J11"/>
    <mergeCell ref="K10:K11"/>
    <mergeCell ref="B24:C24"/>
    <mergeCell ref="B25:C25"/>
    <mergeCell ref="B36:K36"/>
    <mergeCell ref="L10:L11"/>
    <mergeCell ref="B12:B19"/>
    <mergeCell ref="B20:C20"/>
    <mergeCell ref="B21:C21"/>
    <mergeCell ref="B22:C22"/>
    <mergeCell ref="B23:C23"/>
  </mergeCells>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2"/>
  <sheetViews>
    <sheetView zoomScale="75" zoomScaleNormal="75" zoomScalePageLayoutView="75" workbookViewId="0">
      <pane xSplit="2" ySplit="1" topLeftCell="C2" activePane="bottomRight" state="frozen"/>
      <selection pane="topRight" activeCell="C1" sqref="C1"/>
      <selection pane="bottomLeft" activeCell="A2" sqref="A2"/>
      <selection pane="bottomRight" activeCell="B1" sqref="B1"/>
    </sheetView>
  </sheetViews>
  <sheetFormatPr baseColWidth="10" defaultRowHeight="13" x14ac:dyDescent="0"/>
  <cols>
    <col min="1" max="1" width="10.83203125" style="61"/>
    <col min="2" max="2" width="20.33203125" style="61" customWidth="1"/>
    <col min="3" max="3" width="19" style="66" customWidth="1"/>
    <col min="4" max="4" width="255.5" style="67" customWidth="1"/>
    <col min="5" max="16384" width="10.83203125" style="61"/>
  </cols>
  <sheetData>
    <row r="1" spans="1:4" ht="45" customHeight="1">
      <c r="A1" s="58" t="s">
        <v>23</v>
      </c>
      <c r="B1" s="59" t="s">
        <v>24</v>
      </c>
      <c r="C1" s="60" t="s">
        <v>25</v>
      </c>
      <c r="D1" s="60" t="s">
        <v>26</v>
      </c>
    </row>
    <row r="2" spans="1:4">
      <c r="A2" s="129"/>
      <c r="B2" s="130" t="s">
        <v>27</v>
      </c>
      <c r="C2" s="63" t="s">
        <v>325</v>
      </c>
      <c r="D2" s="62" t="s">
        <v>28</v>
      </c>
    </row>
    <row r="3" spans="1:4">
      <c r="A3" s="129"/>
      <c r="B3" s="130"/>
      <c r="C3" s="63" t="s">
        <v>326</v>
      </c>
      <c r="D3" s="62" t="s">
        <v>111</v>
      </c>
    </row>
    <row r="4" spans="1:4" ht="26">
      <c r="A4" s="129"/>
      <c r="B4" s="130"/>
      <c r="C4" s="63" t="s">
        <v>327</v>
      </c>
      <c r="D4" s="62" t="s">
        <v>119</v>
      </c>
    </row>
    <row r="5" spans="1:4">
      <c r="A5" s="129"/>
      <c r="B5" s="130"/>
      <c r="C5" s="63" t="s">
        <v>328</v>
      </c>
      <c r="D5" s="62" t="s">
        <v>112</v>
      </c>
    </row>
    <row r="6" spans="1:4">
      <c r="A6" s="129"/>
      <c r="B6" s="130"/>
      <c r="C6" s="63" t="s">
        <v>329</v>
      </c>
      <c r="D6" s="62" t="s">
        <v>113</v>
      </c>
    </row>
    <row r="7" spans="1:4">
      <c r="A7" s="129"/>
      <c r="B7" s="130"/>
      <c r="C7" s="63" t="s">
        <v>330</v>
      </c>
      <c r="D7" s="62" t="s">
        <v>29</v>
      </c>
    </row>
    <row r="8" spans="1:4">
      <c r="A8" s="129"/>
      <c r="B8" s="130"/>
      <c r="C8" s="63" t="s">
        <v>331</v>
      </c>
      <c r="D8" s="62" t="s">
        <v>114</v>
      </c>
    </row>
    <row r="9" spans="1:4">
      <c r="A9" s="129"/>
      <c r="B9" s="130"/>
      <c r="C9" s="63" t="s">
        <v>332</v>
      </c>
      <c r="D9" s="62" t="s">
        <v>30</v>
      </c>
    </row>
    <row r="10" spans="1:4">
      <c r="A10" s="129"/>
      <c r="B10" s="130"/>
      <c r="C10" s="63" t="s">
        <v>333</v>
      </c>
      <c r="D10" s="62" t="s">
        <v>120</v>
      </c>
    </row>
    <row r="11" spans="1:4">
      <c r="A11" s="129"/>
      <c r="B11" s="131" t="s">
        <v>5</v>
      </c>
      <c r="C11" s="63" t="s">
        <v>334</v>
      </c>
      <c r="D11" s="62" t="s">
        <v>115</v>
      </c>
    </row>
    <row r="12" spans="1:4">
      <c r="A12" s="129"/>
      <c r="B12" s="131"/>
      <c r="C12" s="63" t="s">
        <v>335</v>
      </c>
      <c r="D12" s="62" t="s">
        <v>121</v>
      </c>
    </row>
    <row r="13" spans="1:4">
      <c r="A13" s="129"/>
      <c r="B13" s="131"/>
      <c r="C13" s="63" t="s">
        <v>336</v>
      </c>
      <c r="D13" s="62" t="s">
        <v>116</v>
      </c>
    </row>
    <row r="14" spans="1:4">
      <c r="A14" s="129"/>
      <c r="B14" s="131"/>
      <c r="C14" s="63" t="s">
        <v>337</v>
      </c>
      <c r="D14" s="62" t="s">
        <v>122</v>
      </c>
    </row>
    <row r="15" spans="1:4">
      <c r="A15" s="129"/>
      <c r="B15" s="131"/>
      <c r="C15" s="63" t="s">
        <v>338</v>
      </c>
      <c r="D15" s="62" t="s">
        <v>123</v>
      </c>
    </row>
    <row r="16" spans="1:4">
      <c r="A16" s="129"/>
      <c r="B16" s="131"/>
      <c r="C16" s="63" t="s">
        <v>339</v>
      </c>
      <c r="D16" s="62" t="s">
        <v>117</v>
      </c>
    </row>
    <row r="17" spans="1:4">
      <c r="A17" s="129"/>
      <c r="B17" s="131"/>
      <c r="C17" s="63" t="s">
        <v>340</v>
      </c>
      <c r="D17" s="62" t="s">
        <v>124</v>
      </c>
    </row>
    <row r="18" spans="1:4">
      <c r="A18" s="129"/>
      <c r="B18" s="131"/>
      <c r="C18" s="63" t="s">
        <v>341</v>
      </c>
      <c r="D18" s="62" t="s">
        <v>125</v>
      </c>
    </row>
    <row r="19" spans="1:4">
      <c r="A19" s="129"/>
      <c r="B19" s="131"/>
      <c r="C19" s="63" t="s">
        <v>342</v>
      </c>
      <c r="D19" s="62" t="s">
        <v>118</v>
      </c>
    </row>
    <row r="20" spans="1:4">
      <c r="A20" s="129"/>
      <c r="B20" s="131"/>
      <c r="C20" s="63" t="s">
        <v>343</v>
      </c>
      <c r="D20" s="64" t="s">
        <v>126</v>
      </c>
    </row>
    <row r="21" spans="1:4">
      <c r="A21" s="129"/>
      <c r="B21" s="131"/>
      <c r="C21" s="63" t="s">
        <v>344</v>
      </c>
      <c r="D21" s="65" t="s">
        <v>32</v>
      </c>
    </row>
    <row r="22" spans="1:4">
      <c r="A22" s="129"/>
      <c r="B22" s="131"/>
      <c r="C22" s="63" t="s">
        <v>345</v>
      </c>
      <c r="D22" s="65" t="s">
        <v>33</v>
      </c>
    </row>
    <row r="23" spans="1:4">
      <c r="A23" s="129"/>
      <c r="B23" s="131"/>
      <c r="C23" s="63" t="s">
        <v>346</v>
      </c>
      <c r="D23" s="65" t="s">
        <v>34</v>
      </c>
    </row>
    <row r="24" spans="1:4">
      <c r="A24" s="129"/>
      <c r="B24" s="131"/>
      <c r="C24" s="63" t="s">
        <v>347</v>
      </c>
      <c r="D24" s="65" t="s">
        <v>35</v>
      </c>
    </row>
    <row r="25" spans="1:4">
      <c r="A25" s="129"/>
      <c r="B25" s="131"/>
      <c r="C25" s="63" t="s">
        <v>348</v>
      </c>
      <c r="D25" s="65" t="s">
        <v>127</v>
      </c>
    </row>
    <row r="26" spans="1:4">
      <c r="A26" s="129"/>
      <c r="B26" s="131"/>
      <c r="C26" s="63" t="s">
        <v>349</v>
      </c>
      <c r="D26" s="70" t="s">
        <v>31</v>
      </c>
    </row>
    <row r="27" spans="1:4">
      <c r="A27" s="129"/>
      <c r="B27" s="131"/>
      <c r="C27" s="63" t="s">
        <v>350</v>
      </c>
      <c r="D27" s="70" t="s">
        <v>32</v>
      </c>
    </row>
    <row r="28" spans="1:4">
      <c r="A28" s="129"/>
      <c r="B28" s="131"/>
      <c r="C28" s="63" t="s">
        <v>351</v>
      </c>
      <c r="D28" s="70" t="s">
        <v>33</v>
      </c>
    </row>
    <row r="29" spans="1:4">
      <c r="A29" s="129"/>
      <c r="B29" s="131"/>
      <c r="C29" s="63" t="s">
        <v>352</v>
      </c>
      <c r="D29" s="70" t="s">
        <v>34</v>
      </c>
    </row>
    <row r="30" spans="1:4">
      <c r="A30" s="129"/>
      <c r="B30" s="131"/>
      <c r="C30" s="63" t="s">
        <v>353</v>
      </c>
      <c r="D30" s="70" t="s">
        <v>35</v>
      </c>
    </row>
    <row r="31" spans="1:4">
      <c r="A31" s="129"/>
      <c r="B31" s="131"/>
      <c r="C31" s="63" t="s">
        <v>354</v>
      </c>
      <c r="D31" s="62" t="s">
        <v>128</v>
      </c>
    </row>
    <row r="32" spans="1:4">
      <c r="A32" s="129"/>
      <c r="B32" s="131"/>
      <c r="C32" s="63" t="s">
        <v>355</v>
      </c>
      <c r="D32" s="70" t="s">
        <v>36</v>
      </c>
    </row>
    <row r="33" spans="1:4">
      <c r="A33" s="129"/>
      <c r="B33" s="131"/>
      <c r="C33" s="63" t="s">
        <v>356</v>
      </c>
      <c r="D33" s="70" t="s">
        <v>37</v>
      </c>
    </row>
    <row r="34" spans="1:4">
      <c r="A34" s="129"/>
      <c r="B34" s="131"/>
      <c r="C34" s="63" t="s">
        <v>357</v>
      </c>
      <c r="D34" s="62" t="s">
        <v>129</v>
      </c>
    </row>
    <row r="35" spans="1:4">
      <c r="A35" s="129"/>
      <c r="B35" s="131"/>
      <c r="C35" s="63" t="s">
        <v>358</v>
      </c>
      <c r="D35" s="62" t="s">
        <v>130</v>
      </c>
    </row>
    <row r="36" spans="1:4">
      <c r="A36" s="129"/>
      <c r="B36" s="131"/>
      <c r="C36" s="63" t="s">
        <v>359</v>
      </c>
      <c r="D36" s="62" t="s">
        <v>131</v>
      </c>
    </row>
    <row r="37" spans="1:4">
      <c r="A37" s="129"/>
      <c r="B37" s="131"/>
      <c r="C37" s="63" t="s">
        <v>360</v>
      </c>
      <c r="D37" s="62" t="s">
        <v>132</v>
      </c>
    </row>
    <row r="38" spans="1:4">
      <c r="A38" s="129"/>
      <c r="B38" s="131"/>
      <c r="C38" s="63" t="s">
        <v>361</v>
      </c>
      <c r="D38" s="62" t="s">
        <v>133</v>
      </c>
    </row>
    <row r="39" spans="1:4">
      <c r="A39" s="129"/>
      <c r="B39" s="131"/>
      <c r="C39" s="63" t="s">
        <v>362</v>
      </c>
      <c r="D39" s="62" t="s">
        <v>134</v>
      </c>
    </row>
    <row r="40" spans="1:4" ht="26">
      <c r="A40" s="129"/>
      <c r="B40" s="131"/>
      <c r="C40" s="63" t="s">
        <v>363</v>
      </c>
      <c r="D40" s="62" t="s">
        <v>135</v>
      </c>
    </row>
    <row r="41" spans="1:4">
      <c r="A41" s="129"/>
      <c r="B41" s="131"/>
      <c r="C41" s="63" t="s">
        <v>364</v>
      </c>
      <c r="D41" s="62" t="s">
        <v>136</v>
      </c>
    </row>
    <row r="42" spans="1:4">
      <c r="A42" s="129"/>
      <c r="B42" s="131"/>
      <c r="C42" s="63" t="s">
        <v>365</v>
      </c>
      <c r="D42" s="62" t="s">
        <v>39</v>
      </c>
    </row>
    <row r="43" spans="1:4">
      <c r="A43" s="129"/>
      <c r="B43" s="131"/>
      <c r="C43" s="63" t="s">
        <v>366</v>
      </c>
      <c r="D43" s="62" t="s">
        <v>137</v>
      </c>
    </row>
    <row r="44" spans="1:4">
      <c r="A44" s="129"/>
      <c r="B44" s="131"/>
      <c r="C44" s="63" t="s">
        <v>367</v>
      </c>
      <c r="D44" s="62" t="s">
        <v>138</v>
      </c>
    </row>
    <row r="45" spans="1:4">
      <c r="A45" s="129"/>
      <c r="B45" s="131"/>
      <c r="C45" s="63" t="s">
        <v>368</v>
      </c>
      <c r="D45" s="62" t="s">
        <v>139</v>
      </c>
    </row>
    <row r="46" spans="1:4">
      <c r="A46" s="129"/>
      <c r="B46" s="131"/>
      <c r="C46" s="63" t="s">
        <v>369</v>
      </c>
      <c r="D46" s="62" t="s">
        <v>140</v>
      </c>
    </row>
    <row r="47" spans="1:4">
      <c r="A47" s="129"/>
      <c r="B47" s="132" t="s">
        <v>6</v>
      </c>
      <c r="C47" s="63" t="s">
        <v>370</v>
      </c>
      <c r="D47" s="62" t="s">
        <v>40</v>
      </c>
    </row>
    <row r="48" spans="1:4">
      <c r="A48" s="129"/>
      <c r="B48" s="132"/>
      <c r="C48" s="63" t="s">
        <v>371</v>
      </c>
      <c r="D48" s="62" t="s">
        <v>141</v>
      </c>
    </row>
    <row r="49" spans="1:4">
      <c r="A49" s="129"/>
      <c r="B49" s="132"/>
      <c r="C49" s="63" t="s">
        <v>372</v>
      </c>
      <c r="D49" s="62" t="s">
        <v>142</v>
      </c>
    </row>
    <row r="50" spans="1:4">
      <c r="A50" s="129"/>
      <c r="B50" s="132"/>
      <c r="C50" s="63" t="s">
        <v>373</v>
      </c>
      <c r="D50" s="62" t="s">
        <v>143</v>
      </c>
    </row>
    <row r="51" spans="1:4">
      <c r="A51" s="129"/>
      <c r="B51" s="132"/>
      <c r="C51" s="63" t="s">
        <v>374</v>
      </c>
      <c r="D51" s="62" t="s">
        <v>144</v>
      </c>
    </row>
    <row r="52" spans="1:4">
      <c r="A52" s="129"/>
      <c r="B52" s="132"/>
      <c r="C52" s="63" t="s">
        <v>375</v>
      </c>
      <c r="D52" s="62" t="s">
        <v>41</v>
      </c>
    </row>
    <row r="53" spans="1:4">
      <c r="A53" s="129"/>
      <c r="B53" s="133" t="s">
        <v>7</v>
      </c>
      <c r="C53" s="71" t="s">
        <v>166</v>
      </c>
      <c r="D53" s="62" t="s">
        <v>145</v>
      </c>
    </row>
    <row r="54" spans="1:4">
      <c r="A54" s="129"/>
      <c r="B54" s="134"/>
      <c r="C54" s="71" t="s">
        <v>167</v>
      </c>
      <c r="D54" s="62" t="s">
        <v>42</v>
      </c>
    </row>
    <row r="55" spans="1:4">
      <c r="A55" s="129"/>
      <c r="B55" s="134"/>
      <c r="C55" s="72" t="s">
        <v>168</v>
      </c>
      <c r="D55" s="70" t="s">
        <v>151</v>
      </c>
    </row>
    <row r="56" spans="1:4">
      <c r="A56" s="129"/>
      <c r="B56" s="134"/>
      <c r="C56" s="72" t="s">
        <v>169</v>
      </c>
      <c r="D56" s="70" t="s">
        <v>152</v>
      </c>
    </row>
    <row r="57" spans="1:4">
      <c r="A57" s="129"/>
      <c r="B57" s="134"/>
      <c r="C57" s="72" t="s">
        <v>170</v>
      </c>
      <c r="D57" s="70" t="s">
        <v>153</v>
      </c>
    </row>
    <row r="58" spans="1:4">
      <c r="A58" s="129"/>
      <c r="B58" s="134"/>
      <c r="C58" s="72" t="s">
        <v>171</v>
      </c>
      <c r="D58" s="70" t="s">
        <v>154</v>
      </c>
    </row>
    <row r="59" spans="1:4">
      <c r="A59" s="129"/>
      <c r="B59" s="134"/>
      <c r="C59" s="72" t="s">
        <v>172</v>
      </c>
      <c r="D59" s="70" t="s">
        <v>155</v>
      </c>
    </row>
    <row r="60" spans="1:4">
      <c r="A60" s="129"/>
      <c r="B60" s="134"/>
      <c r="C60" s="72" t="s">
        <v>173</v>
      </c>
      <c r="D60" s="70" t="s">
        <v>156</v>
      </c>
    </row>
    <row r="61" spans="1:4">
      <c r="A61" s="129"/>
      <c r="B61" s="134"/>
      <c r="C61" s="71" t="s">
        <v>174</v>
      </c>
      <c r="D61" s="62" t="s">
        <v>43</v>
      </c>
    </row>
    <row r="62" spans="1:4">
      <c r="A62" s="129"/>
      <c r="B62" s="134"/>
      <c r="C62" s="71" t="s">
        <v>175</v>
      </c>
      <c r="D62" s="70" t="s">
        <v>157</v>
      </c>
    </row>
    <row r="63" spans="1:4">
      <c r="A63" s="129"/>
      <c r="B63" s="134"/>
      <c r="C63" s="71" t="s">
        <v>176</v>
      </c>
      <c r="D63" s="70" t="s">
        <v>152</v>
      </c>
    </row>
    <row r="64" spans="1:4">
      <c r="A64" s="129"/>
      <c r="B64" s="134"/>
      <c r="C64" s="71" t="s">
        <v>177</v>
      </c>
      <c r="D64" s="70" t="s">
        <v>154</v>
      </c>
    </row>
    <row r="65" spans="1:4">
      <c r="A65" s="129"/>
      <c r="B65" s="134"/>
      <c r="C65" s="71" t="s">
        <v>178</v>
      </c>
      <c r="D65" s="70" t="s">
        <v>158</v>
      </c>
    </row>
    <row r="66" spans="1:4">
      <c r="A66" s="129"/>
      <c r="B66" s="134"/>
      <c r="C66" s="71" t="s">
        <v>147</v>
      </c>
      <c r="D66" s="62" t="s">
        <v>146</v>
      </c>
    </row>
    <row r="67" spans="1:4">
      <c r="A67" s="129"/>
      <c r="B67" s="134"/>
      <c r="C67" s="71" t="s">
        <v>149</v>
      </c>
      <c r="D67" s="70" t="s">
        <v>159</v>
      </c>
    </row>
    <row r="68" spans="1:4">
      <c r="A68" s="129"/>
      <c r="B68" s="134"/>
      <c r="C68" s="71" t="s">
        <v>150</v>
      </c>
      <c r="D68" s="70" t="s">
        <v>160</v>
      </c>
    </row>
    <row r="69" spans="1:4">
      <c r="A69" s="129"/>
      <c r="B69" s="134"/>
      <c r="C69" s="71" t="s">
        <v>148</v>
      </c>
      <c r="D69" s="70" t="s">
        <v>44</v>
      </c>
    </row>
    <row r="70" spans="1:4">
      <c r="A70" s="129"/>
      <c r="B70" s="134"/>
      <c r="C70" s="71" t="s">
        <v>179</v>
      </c>
      <c r="D70" s="70" t="s">
        <v>45</v>
      </c>
    </row>
    <row r="71" spans="1:4">
      <c r="A71" s="129"/>
      <c r="B71" s="134"/>
      <c r="C71" s="71" t="s">
        <v>180</v>
      </c>
      <c r="D71" s="70" t="s">
        <v>161</v>
      </c>
    </row>
    <row r="72" spans="1:4">
      <c r="A72" s="129"/>
      <c r="B72" s="134"/>
      <c r="C72" s="71" t="s">
        <v>182</v>
      </c>
      <c r="D72" s="70" t="s">
        <v>162</v>
      </c>
    </row>
    <row r="73" spans="1:4">
      <c r="A73" s="129"/>
      <c r="B73" s="134"/>
      <c r="C73" s="71" t="s">
        <v>183</v>
      </c>
      <c r="D73" s="70" t="s">
        <v>163</v>
      </c>
    </row>
    <row r="74" spans="1:4">
      <c r="A74" s="129"/>
      <c r="B74" s="134"/>
      <c r="C74" s="71" t="s">
        <v>184</v>
      </c>
      <c r="D74" s="70" t="s">
        <v>164</v>
      </c>
    </row>
    <row r="75" spans="1:4">
      <c r="A75" s="129"/>
      <c r="B75" s="134"/>
      <c r="C75" s="71" t="s">
        <v>181</v>
      </c>
      <c r="D75" s="70" t="s">
        <v>165</v>
      </c>
    </row>
    <row r="76" spans="1:4">
      <c r="A76" s="129"/>
      <c r="B76" s="135"/>
      <c r="C76" s="71" t="s">
        <v>185</v>
      </c>
      <c r="D76" s="70" t="s">
        <v>46</v>
      </c>
    </row>
    <row r="77" spans="1:4">
      <c r="A77" s="129"/>
      <c r="B77" s="124" t="s">
        <v>8</v>
      </c>
      <c r="C77" s="63" t="s">
        <v>186</v>
      </c>
      <c r="D77" s="62" t="s">
        <v>47</v>
      </c>
    </row>
    <row r="78" spans="1:4">
      <c r="A78" s="129"/>
      <c r="B78" s="125"/>
      <c r="C78" s="63" t="s">
        <v>187</v>
      </c>
      <c r="D78" s="62" t="s">
        <v>48</v>
      </c>
    </row>
    <row r="79" spans="1:4">
      <c r="A79" s="129"/>
      <c r="B79" s="125"/>
      <c r="C79" s="63" t="s">
        <v>188</v>
      </c>
      <c r="D79" s="62" t="s">
        <v>49</v>
      </c>
    </row>
    <row r="80" spans="1:4">
      <c r="A80" s="129"/>
      <c r="B80" s="125"/>
      <c r="C80" s="63" t="s">
        <v>189</v>
      </c>
      <c r="D80" s="62" t="s">
        <v>50</v>
      </c>
    </row>
    <row r="81" spans="1:4">
      <c r="A81" s="129"/>
      <c r="B81" s="125"/>
      <c r="C81" s="63" t="s">
        <v>190</v>
      </c>
      <c r="D81" s="62" t="s">
        <v>196</v>
      </c>
    </row>
    <row r="82" spans="1:4">
      <c r="A82" s="129"/>
      <c r="B82" s="125"/>
      <c r="C82" s="63" t="s">
        <v>287</v>
      </c>
      <c r="D82" s="62" t="s">
        <v>51</v>
      </c>
    </row>
    <row r="83" spans="1:4">
      <c r="A83" s="129"/>
      <c r="B83" s="125"/>
      <c r="C83" s="63" t="s">
        <v>191</v>
      </c>
      <c r="D83" s="62" t="s">
        <v>197</v>
      </c>
    </row>
    <row r="84" spans="1:4">
      <c r="A84" s="129"/>
      <c r="B84" s="125"/>
      <c r="C84" s="63" t="s">
        <v>192</v>
      </c>
      <c r="D84" s="62" t="s">
        <v>198</v>
      </c>
    </row>
    <row r="85" spans="1:4">
      <c r="A85" s="129"/>
      <c r="B85" s="125"/>
      <c r="C85" s="63" t="s">
        <v>193</v>
      </c>
      <c r="D85" s="62" t="s">
        <v>199</v>
      </c>
    </row>
    <row r="86" spans="1:4">
      <c r="A86" s="129"/>
      <c r="B86" s="125"/>
      <c r="C86" s="63" t="s">
        <v>194</v>
      </c>
      <c r="D86" s="62" t="s">
        <v>200</v>
      </c>
    </row>
    <row r="87" spans="1:4">
      <c r="A87" s="129"/>
      <c r="B87" s="126"/>
      <c r="C87" s="63" t="s">
        <v>195</v>
      </c>
      <c r="D87" s="62" t="s">
        <v>201</v>
      </c>
    </row>
    <row r="88" spans="1:4">
      <c r="A88" s="129"/>
      <c r="B88" s="133" t="s">
        <v>9</v>
      </c>
      <c r="C88" s="63" t="s">
        <v>210</v>
      </c>
      <c r="D88" s="62" t="s">
        <v>202</v>
      </c>
    </row>
    <row r="89" spans="1:4">
      <c r="A89" s="129"/>
      <c r="B89" s="134"/>
      <c r="C89" s="63" t="s">
        <v>211</v>
      </c>
      <c r="D89" s="62" t="s">
        <v>52</v>
      </c>
    </row>
    <row r="90" spans="1:4">
      <c r="A90" s="129"/>
      <c r="B90" s="134"/>
      <c r="C90" s="63" t="s">
        <v>212</v>
      </c>
      <c r="D90" s="62" t="s">
        <v>203</v>
      </c>
    </row>
    <row r="91" spans="1:4">
      <c r="A91" s="129"/>
      <c r="B91" s="134"/>
      <c r="C91" s="63" t="s">
        <v>213</v>
      </c>
      <c r="D91" s="62" t="s">
        <v>204</v>
      </c>
    </row>
    <row r="92" spans="1:4">
      <c r="A92" s="129"/>
      <c r="B92" s="134"/>
      <c r="C92" s="63" t="s">
        <v>288</v>
      </c>
      <c r="D92" s="62" t="s">
        <v>266</v>
      </c>
    </row>
    <row r="93" spans="1:4">
      <c r="A93" s="129"/>
      <c r="B93" s="134"/>
      <c r="C93" s="63" t="s">
        <v>214</v>
      </c>
      <c r="D93" s="62" t="s">
        <v>205</v>
      </c>
    </row>
    <row r="94" spans="1:4">
      <c r="A94" s="129"/>
      <c r="B94" s="134"/>
      <c r="C94" s="63" t="s">
        <v>215</v>
      </c>
      <c r="D94" s="62" t="s">
        <v>206</v>
      </c>
    </row>
    <row r="95" spans="1:4">
      <c r="A95" s="129"/>
      <c r="B95" s="134"/>
      <c r="C95" s="63" t="s">
        <v>289</v>
      </c>
      <c r="D95" s="62" t="s">
        <v>53</v>
      </c>
    </row>
    <row r="96" spans="1:4">
      <c r="A96" s="129"/>
      <c r="B96" s="134"/>
      <c r="C96" s="63" t="s">
        <v>216</v>
      </c>
      <c r="D96" s="62" t="s">
        <v>207</v>
      </c>
    </row>
    <row r="97" spans="1:4">
      <c r="A97" s="129"/>
      <c r="B97" s="134"/>
      <c r="C97" s="63" t="s">
        <v>217</v>
      </c>
      <c r="D97" s="62" t="s">
        <v>208</v>
      </c>
    </row>
    <row r="98" spans="1:4">
      <c r="A98" s="129"/>
      <c r="B98" s="134"/>
      <c r="C98" s="63" t="s">
        <v>218</v>
      </c>
      <c r="D98" s="62" t="s">
        <v>54</v>
      </c>
    </row>
    <row r="99" spans="1:4">
      <c r="A99" s="129"/>
      <c r="B99" s="135"/>
      <c r="C99" s="63" t="s">
        <v>219</v>
      </c>
      <c r="D99" s="62" t="s">
        <v>209</v>
      </c>
    </row>
    <row r="100" spans="1:4">
      <c r="A100" s="129"/>
      <c r="B100" s="124" t="s">
        <v>10</v>
      </c>
      <c r="C100" s="63" t="s">
        <v>220</v>
      </c>
      <c r="D100" s="62" t="s">
        <v>221</v>
      </c>
    </row>
    <row r="101" spans="1:4">
      <c r="A101" s="129"/>
      <c r="B101" s="125"/>
      <c r="C101" s="63" t="s">
        <v>290</v>
      </c>
      <c r="D101" s="62" t="s">
        <v>267</v>
      </c>
    </row>
    <row r="102" spans="1:4">
      <c r="A102" s="129"/>
      <c r="B102" s="125"/>
      <c r="C102" s="63" t="s">
        <v>291</v>
      </c>
      <c r="D102" s="62" t="s">
        <v>268</v>
      </c>
    </row>
    <row r="103" spans="1:4">
      <c r="A103" s="129"/>
      <c r="B103" s="125"/>
      <c r="C103" s="63" t="s">
        <v>231</v>
      </c>
      <c r="D103" s="62" t="s">
        <v>222</v>
      </c>
    </row>
    <row r="104" spans="1:4">
      <c r="A104" s="129"/>
      <c r="B104" s="125"/>
      <c r="C104" s="63" t="s">
        <v>292</v>
      </c>
      <c r="D104" s="62" t="s">
        <v>269</v>
      </c>
    </row>
    <row r="105" spans="1:4">
      <c r="A105" s="129"/>
      <c r="B105" s="125"/>
      <c r="C105" s="63" t="s">
        <v>293</v>
      </c>
      <c r="D105" s="62" t="s">
        <v>270</v>
      </c>
    </row>
    <row r="106" spans="1:4">
      <c r="A106" s="129"/>
      <c r="B106" s="125"/>
      <c r="C106" s="63" t="s">
        <v>232</v>
      </c>
      <c r="D106" s="62" t="s">
        <v>223</v>
      </c>
    </row>
    <row r="107" spans="1:4">
      <c r="A107" s="129"/>
      <c r="B107" s="125"/>
      <c r="C107" s="63" t="s">
        <v>233</v>
      </c>
      <c r="D107" s="62" t="s">
        <v>224</v>
      </c>
    </row>
    <row r="108" spans="1:4">
      <c r="A108" s="129"/>
      <c r="B108" s="125"/>
      <c r="C108" s="63" t="s">
        <v>294</v>
      </c>
      <c r="D108" s="62" t="s">
        <v>271</v>
      </c>
    </row>
    <row r="109" spans="1:4">
      <c r="A109" s="129"/>
      <c r="B109" s="125"/>
      <c r="C109" s="63" t="s">
        <v>234</v>
      </c>
      <c r="D109" s="62" t="s">
        <v>225</v>
      </c>
    </row>
    <row r="110" spans="1:4">
      <c r="A110" s="129"/>
      <c r="B110" s="125"/>
      <c r="C110" s="63" t="s">
        <v>235</v>
      </c>
      <c r="D110" s="62" t="s">
        <v>55</v>
      </c>
    </row>
    <row r="111" spans="1:4">
      <c r="A111" s="129"/>
      <c r="B111" s="125"/>
      <c r="C111" s="63" t="s">
        <v>295</v>
      </c>
      <c r="D111" s="62" t="s">
        <v>272</v>
      </c>
    </row>
    <row r="112" spans="1:4">
      <c r="A112" s="129"/>
      <c r="B112" s="125"/>
      <c r="C112" s="63" t="s">
        <v>236</v>
      </c>
      <c r="D112" s="62" t="s">
        <v>226</v>
      </c>
    </row>
    <row r="113" spans="1:4">
      <c r="A113" s="129"/>
      <c r="B113" s="125"/>
      <c r="C113" s="63" t="s">
        <v>237</v>
      </c>
      <c r="D113" s="62" t="s">
        <v>227</v>
      </c>
    </row>
    <row r="114" spans="1:4">
      <c r="A114" s="129"/>
      <c r="B114" s="125"/>
      <c r="C114" s="63" t="s">
        <v>238</v>
      </c>
      <c r="D114" s="62" t="s">
        <v>56</v>
      </c>
    </row>
    <row r="115" spans="1:4">
      <c r="A115" s="129"/>
      <c r="B115" s="125"/>
      <c r="C115" s="63" t="s">
        <v>296</v>
      </c>
      <c r="D115" s="62" t="s">
        <v>273</v>
      </c>
    </row>
    <row r="116" spans="1:4">
      <c r="A116" s="129"/>
      <c r="B116" s="125"/>
      <c r="C116" s="63" t="s">
        <v>297</v>
      </c>
      <c r="D116" s="62" t="s">
        <v>274</v>
      </c>
    </row>
    <row r="117" spans="1:4">
      <c r="A117" s="129"/>
      <c r="B117" s="125"/>
      <c r="C117" s="63" t="s">
        <v>239</v>
      </c>
      <c r="D117" s="62" t="s">
        <v>228</v>
      </c>
    </row>
    <row r="118" spans="1:4">
      <c r="A118" s="129"/>
      <c r="B118" s="125"/>
      <c r="C118" s="63" t="s">
        <v>240</v>
      </c>
      <c r="D118" s="62" t="s">
        <v>57</v>
      </c>
    </row>
    <row r="119" spans="1:4">
      <c r="A119" s="129"/>
      <c r="B119" s="125"/>
      <c r="C119" s="63" t="s">
        <v>241</v>
      </c>
      <c r="D119" s="62" t="s">
        <v>58</v>
      </c>
    </row>
    <row r="120" spans="1:4">
      <c r="A120" s="129"/>
      <c r="B120" s="125"/>
      <c r="C120" s="63" t="s">
        <v>242</v>
      </c>
      <c r="D120" s="62" t="s">
        <v>229</v>
      </c>
    </row>
    <row r="121" spans="1:4">
      <c r="A121" s="129"/>
      <c r="B121" s="125"/>
      <c r="C121" s="63" t="s">
        <v>298</v>
      </c>
      <c r="D121" s="62" t="s">
        <v>59</v>
      </c>
    </row>
    <row r="122" spans="1:4">
      <c r="A122" s="129"/>
      <c r="B122" s="125"/>
      <c r="C122" s="63" t="s">
        <v>243</v>
      </c>
      <c r="D122" s="62" t="s">
        <v>230</v>
      </c>
    </row>
    <row r="123" spans="1:4">
      <c r="A123" s="129"/>
      <c r="B123" s="126"/>
      <c r="C123" s="63" t="s">
        <v>244</v>
      </c>
      <c r="D123" s="62" t="s">
        <v>275</v>
      </c>
    </row>
    <row r="124" spans="1:4">
      <c r="A124" s="129"/>
      <c r="B124" s="69" t="s">
        <v>11</v>
      </c>
      <c r="C124" s="63" t="s">
        <v>245</v>
      </c>
      <c r="D124" s="62" t="s">
        <v>246</v>
      </c>
    </row>
    <row r="125" spans="1:4">
      <c r="A125" s="127" t="s">
        <v>15</v>
      </c>
      <c r="B125" s="127"/>
      <c r="C125" s="63" t="s">
        <v>299</v>
      </c>
      <c r="D125" s="62" t="s">
        <v>276</v>
      </c>
    </row>
    <row r="126" spans="1:4">
      <c r="A126" s="127"/>
      <c r="B126" s="127"/>
      <c r="C126" s="63" t="s">
        <v>254</v>
      </c>
      <c r="D126" s="62" t="s">
        <v>247</v>
      </c>
    </row>
    <row r="127" spans="1:4">
      <c r="A127" s="127"/>
      <c r="B127" s="127"/>
      <c r="C127" s="63" t="s">
        <v>300</v>
      </c>
      <c r="D127" s="62" t="s">
        <v>60</v>
      </c>
    </row>
    <row r="128" spans="1:4">
      <c r="A128" s="127"/>
      <c r="B128" s="127"/>
      <c r="C128" s="63" t="s">
        <v>255</v>
      </c>
      <c r="D128" s="62" t="s">
        <v>61</v>
      </c>
    </row>
    <row r="129" spans="1:4">
      <c r="A129" s="127"/>
      <c r="B129" s="127"/>
      <c r="C129" s="63" t="s">
        <v>256</v>
      </c>
      <c r="D129" s="62" t="s">
        <v>62</v>
      </c>
    </row>
    <row r="130" spans="1:4">
      <c r="A130" s="127"/>
      <c r="B130" s="127"/>
      <c r="C130" s="63" t="s">
        <v>257</v>
      </c>
      <c r="D130" s="62" t="s">
        <v>248</v>
      </c>
    </row>
    <row r="131" spans="1:4">
      <c r="A131" s="127"/>
      <c r="B131" s="127"/>
      <c r="C131" s="63" t="s">
        <v>258</v>
      </c>
      <c r="D131" s="62" t="s">
        <v>63</v>
      </c>
    </row>
    <row r="132" spans="1:4">
      <c r="A132" s="127"/>
      <c r="B132" s="127"/>
      <c r="C132" s="63" t="s">
        <v>259</v>
      </c>
      <c r="D132" s="62" t="s">
        <v>64</v>
      </c>
    </row>
    <row r="133" spans="1:4">
      <c r="A133" s="127"/>
      <c r="B133" s="127"/>
      <c r="C133" s="63" t="s">
        <v>260</v>
      </c>
      <c r="D133" s="62" t="s">
        <v>249</v>
      </c>
    </row>
    <row r="134" spans="1:4">
      <c r="A134" s="127"/>
      <c r="B134" s="127"/>
      <c r="C134" s="63" t="s">
        <v>301</v>
      </c>
      <c r="D134" s="62" t="s">
        <v>65</v>
      </c>
    </row>
    <row r="135" spans="1:4">
      <c r="A135" s="127"/>
      <c r="B135" s="127"/>
      <c r="C135" s="63" t="s">
        <v>261</v>
      </c>
      <c r="D135" s="62" t="s">
        <v>250</v>
      </c>
    </row>
    <row r="136" spans="1:4">
      <c r="A136" s="127"/>
      <c r="B136" s="127"/>
      <c r="C136" s="63" t="s">
        <v>262</v>
      </c>
      <c r="D136" s="62" t="s">
        <v>251</v>
      </c>
    </row>
    <row r="137" spans="1:4">
      <c r="A137" s="127"/>
      <c r="B137" s="127"/>
      <c r="C137" s="63" t="s">
        <v>263</v>
      </c>
      <c r="D137" s="62" t="s">
        <v>252</v>
      </c>
    </row>
    <row r="138" spans="1:4">
      <c r="A138" s="127"/>
      <c r="B138" s="127"/>
      <c r="C138" s="63" t="s">
        <v>264</v>
      </c>
      <c r="D138" s="62" t="s">
        <v>66</v>
      </c>
    </row>
    <row r="139" spans="1:4">
      <c r="A139" s="127"/>
      <c r="B139" s="127"/>
      <c r="C139" s="63" t="s">
        <v>265</v>
      </c>
      <c r="D139" s="62" t="s">
        <v>253</v>
      </c>
    </row>
    <row r="140" spans="1:4">
      <c r="A140" s="128" t="s">
        <v>16</v>
      </c>
      <c r="B140" s="128"/>
      <c r="C140" s="63" t="s">
        <v>302</v>
      </c>
      <c r="D140" s="62" t="s">
        <v>277</v>
      </c>
    </row>
    <row r="141" spans="1:4">
      <c r="A141" s="128"/>
      <c r="B141" s="128"/>
      <c r="C141" s="63" t="s">
        <v>303</v>
      </c>
      <c r="D141" s="62" t="s">
        <v>278</v>
      </c>
    </row>
    <row r="142" spans="1:4">
      <c r="A142" s="128"/>
      <c r="B142" s="128"/>
      <c r="C142" s="63" t="s">
        <v>304</v>
      </c>
      <c r="D142" s="62" t="s">
        <v>279</v>
      </c>
    </row>
    <row r="143" spans="1:4">
      <c r="A143" s="128"/>
      <c r="B143" s="128"/>
      <c r="C143" s="63" t="s">
        <v>305</v>
      </c>
      <c r="D143" s="62" t="s">
        <v>280</v>
      </c>
    </row>
    <row r="144" spans="1:4">
      <c r="A144" s="128"/>
      <c r="B144" s="128"/>
      <c r="C144" s="63" t="s">
        <v>306</v>
      </c>
      <c r="D144" s="62" t="s">
        <v>281</v>
      </c>
    </row>
    <row r="145" spans="1:4">
      <c r="A145" s="128"/>
      <c r="B145" s="128"/>
      <c r="C145" s="63" t="s">
        <v>307</v>
      </c>
      <c r="D145" s="62" t="s">
        <v>67</v>
      </c>
    </row>
    <row r="146" spans="1:4">
      <c r="A146" s="128"/>
      <c r="B146" s="128"/>
      <c r="C146" s="63" t="s">
        <v>308</v>
      </c>
      <c r="D146" s="62" t="s">
        <v>68</v>
      </c>
    </row>
    <row r="147" spans="1:4">
      <c r="A147" s="128"/>
      <c r="B147" s="128"/>
      <c r="C147" s="63" t="s">
        <v>309</v>
      </c>
      <c r="D147" s="62" t="s">
        <v>69</v>
      </c>
    </row>
    <row r="148" spans="1:4">
      <c r="A148" s="128"/>
      <c r="B148" s="128"/>
      <c r="C148" s="63" t="s">
        <v>310</v>
      </c>
      <c r="D148" s="62" t="s">
        <v>282</v>
      </c>
    </row>
    <row r="149" spans="1:4">
      <c r="A149" s="128"/>
      <c r="B149" s="128"/>
      <c r="C149" s="63" t="s">
        <v>311</v>
      </c>
      <c r="D149" s="62" t="s">
        <v>38</v>
      </c>
    </row>
    <row r="150" spans="1:4">
      <c r="A150" s="127" t="s">
        <v>17</v>
      </c>
      <c r="B150" s="127"/>
      <c r="C150" s="63" t="s">
        <v>312</v>
      </c>
      <c r="D150" s="62" t="s">
        <v>283</v>
      </c>
    </row>
    <row r="151" spans="1:4">
      <c r="A151" s="127"/>
      <c r="B151" s="127"/>
      <c r="C151" s="63" t="s">
        <v>313</v>
      </c>
      <c r="D151" s="62" t="s">
        <v>70</v>
      </c>
    </row>
    <row r="152" spans="1:4">
      <c r="A152" s="127"/>
      <c r="B152" s="127"/>
      <c r="C152" s="63" t="s">
        <v>314</v>
      </c>
      <c r="D152" s="62" t="s">
        <v>284</v>
      </c>
    </row>
    <row r="153" spans="1:4">
      <c r="A153" s="127"/>
      <c r="B153" s="127"/>
      <c r="C153" s="63" t="s">
        <v>315</v>
      </c>
      <c r="D153" s="62" t="s">
        <v>71</v>
      </c>
    </row>
    <row r="154" spans="1:4">
      <c r="A154" s="127"/>
      <c r="B154" s="127"/>
      <c r="C154" s="63" t="s">
        <v>316</v>
      </c>
      <c r="D154" s="62" t="s">
        <v>72</v>
      </c>
    </row>
    <row r="155" spans="1:4">
      <c r="A155" s="127"/>
      <c r="B155" s="127"/>
      <c r="C155" s="63" t="s">
        <v>317</v>
      </c>
      <c r="D155" s="62" t="s">
        <v>73</v>
      </c>
    </row>
    <row r="156" spans="1:4">
      <c r="A156" s="127"/>
      <c r="B156" s="127"/>
      <c r="C156" s="63" t="s">
        <v>318</v>
      </c>
      <c r="D156" s="62" t="s">
        <v>74</v>
      </c>
    </row>
    <row r="157" spans="1:4">
      <c r="A157" s="127"/>
      <c r="B157" s="127"/>
      <c r="C157" s="63" t="s">
        <v>319</v>
      </c>
      <c r="D157" s="62" t="s">
        <v>285</v>
      </c>
    </row>
    <row r="158" spans="1:4">
      <c r="A158" s="128" t="s">
        <v>18</v>
      </c>
      <c r="B158" s="128"/>
      <c r="C158" s="63" t="s">
        <v>320</v>
      </c>
      <c r="D158" s="62" t="s">
        <v>75</v>
      </c>
    </row>
    <row r="159" spans="1:4">
      <c r="A159" s="128"/>
      <c r="B159" s="128"/>
      <c r="C159" s="63" t="s">
        <v>321</v>
      </c>
      <c r="D159" s="62" t="s">
        <v>76</v>
      </c>
    </row>
    <row r="160" spans="1:4">
      <c r="A160" s="128"/>
      <c r="B160" s="128"/>
      <c r="C160" s="63" t="s">
        <v>322</v>
      </c>
      <c r="D160" s="62" t="s">
        <v>286</v>
      </c>
    </row>
    <row r="161" spans="1:4">
      <c r="A161" s="128"/>
      <c r="B161" s="128"/>
      <c r="C161" s="63" t="s">
        <v>323</v>
      </c>
      <c r="D161" s="62" t="s">
        <v>77</v>
      </c>
    </row>
    <row r="162" spans="1:4">
      <c r="A162" s="128"/>
      <c r="B162" s="128"/>
      <c r="C162" s="63" t="s">
        <v>324</v>
      </c>
      <c r="D162" s="62" t="s">
        <v>78</v>
      </c>
    </row>
  </sheetData>
  <autoFilter ref="A1:D162"/>
  <mergeCells count="12">
    <mergeCell ref="B100:B123"/>
    <mergeCell ref="A125:B139"/>
    <mergeCell ref="A140:B149"/>
    <mergeCell ref="A150:B157"/>
    <mergeCell ref="A158:B162"/>
    <mergeCell ref="A2:A124"/>
    <mergeCell ref="B2:B10"/>
    <mergeCell ref="B11:B46"/>
    <mergeCell ref="B47:B52"/>
    <mergeCell ref="B53:B76"/>
    <mergeCell ref="B77:B87"/>
    <mergeCell ref="B88:B99"/>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7"/>
  <sheetViews>
    <sheetView zoomScale="75" zoomScaleNormal="75" zoomScalePageLayoutView="75" workbookViewId="0">
      <pane xSplit="2" ySplit="2" topLeftCell="C3" activePane="bottomRight" state="frozen"/>
      <selection pane="topRight" activeCell="C1" sqref="C1"/>
      <selection pane="bottomLeft" activeCell="A3" sqref="A3"/>
      <selection pane="bottomRight" sqref="A1:B2"/>
    </sheetView>
  </sheetViews>
  <sheetFormatPr baseColWidth="10" defaultRowHeight="14" x14ac:dyDescent="0"/>
  <cols>
    <col min="2" max="2" width="20.33203125" customWidth="1"/>
    <col min="8" max="8" width="129.83203125" customWidth="1"/>
    <col min="9" max="10" width="15.5" customWidth="1"/>
  </cols>
  <sheetData>
    <row r="1" spans="1:10" ht="15" customHeight="1">
      <c r="A1" s="144" t="s">
        <v>79</v>
      </c>
      <c r="B1" s="145"/>
      <c r="C1" s="156" t="s">
        <v>80</v>
      </c>
      <c r="D1" s="156" t="s">
        <v>81</v>
      </c>
      <c r="E1" s="156" t="s">
        <v>83</v>
      </c>
      <c r="F1" s="152" t="s">
        <v>82</v>
      </c>
      <c r="G1" s="153"/>
      <c r="H1" s="158"/>
      <c r="I1" s="152" t="s">
        <v>110</v>
      </c>
      <c r="J1" s="153"/>
    </row>
    <row r="2" spans="1:10" ht="27" thickBot="1">
      <c r="A2" s="146"/>
      <c r="B2" s="147"/>
      <c r="C2" s="157"/>
      <c r="D2" s="157"/>
      <c r="E2" s="157"/>
      <c r="F2" s="154" t="s">
        <v>82</v>
      </c>
      <c r="G2" s="155"/>
      <c r="H2" s="52" t="s">
        <v>86</v>
      </c>
      <c r="I2" s="51" t="s">
        <v>84</v>
      </c>
      <c r="J2" s="51" t="s">
        <v>85</v>
      </c>
    </row>
    <row r="3" spans="1:10" ht="118" thickTop="1">
      <c r="A3" s="142" t="s">
        <v>12</v>
      </c>
      <c r="B3" s="151" t="s">
        <v>27</v>
      </c>
      <c r="C3" s="14" t="s">
        <v>325</v>
      </c>
      <c r="D3" s="14">
        <v>1</v>
      </c>
      <c r="E3" s="15">
        <v>0.75</v>
      </c>
      <c r="F3" s="14" t="s">
        <v>387</v>
      </c>
      <c r="G3" s="14" t="s">
        <v>388</v>
      </c>
      <c r="H3" s="17" t="s">
        <v>405</v>
      </c>
      <c r="I3" s="16" t="s">
        <v>87</v>
      </c>
      <c r="J3" s="15">
        <f>+IF(I3="Suficiente",E3,IF(I3="Insuficiente",(E3*0.5),IF(E3="No aplica",0,"0")))</f>
        <v>0.75</v>
      </c>
    </row>
    <row r="4" spans="1:10" ht="39">
      <c r="A4" s="143"/>
      <c r="B4" s="149"/>
      <c r="C4" s="18" t="s">
        <v>326</v>
      </c>
      <c r="D4" s="18">
        <v>2</v>
      </c>
      <c r="E4" s="19">
        <v>0.75</v>
      </c>
      <c r="F4" s="18" t="s">
        <v>387</v>
      </c>
      <c r="G4" s="18" t="s">
        <v>388</v>
      </c>
      <c r="H4" s="21" t="s">
        <v>406</v>
      </c>
      <c r="I4" s="20" t="s">
        <v>87</v>
      </c>
      <c r="J4" s="19">
        <f t="shared" ref="J4:J56" si="0">+IF(I4="Suficiente",E4,IF(I4="Insuficiente",(E4*0.5),IF(E4="No aplica",0,"0")))</f>
        <v>0.75</v>
      </c>
    </row>
    <row r="5" spans="1:10" ht="39">
      <c r="A5" s="143"/>
      <c r="B5" s="149"/>
      <c r="C5" s="18" t="s">
        <v>327</v>
      </c>
      <c r="D5" s="18">
        <v>3</v>
      </c>
      <c r="E5" s="19">
        <v>0.75</v>
      </c>
      <c r="F5" s="18" t="s">
        <v>387</v>
      </c>
      <c r="G5" s="18" t="s">
        <v>388</v>
      </c>
      <c r="H5" s="21" t="s">
        <v>407</v>
      </c>
      <c r="I5" s="20" t="s">
        <v>87</v>
      </c>
      <c r="J5" s="19">
        <f t="shared" si="0"/>
        <v>0.75</v>
      </c>
    </row>
    <row r="6" spans="1:10">
      <c r="A6" s="143"/>
      <c r="B6" s="149"/>
      <c r="C6" s="18" t="s">
        <v>328</v>
      </c>
      <c r="D6" s="18">
        <v>4</v>
      </c>
      <c r="E6" s="19">
        <v>0.45</v>
      </c>
      <c r="F6" s="18" t="s">
        <v>391</v>
      </c>
      <c r="G6" s="18" t="s">
        <v>392</v>
      </c>
      <c r="H6" s="21"/>
      <c r="I6" s="20" t="s">
        <v>88</v>
      </c>
      <c r="J6" s="19" t="str">
        <f t="shared" si="0"/>
        <v>0</v>
      </c>
    </row>
    <row r="7" spans="1:10">
      <c r="A7" s="143"/>
      <c r="B7" s="149"/>
      <c r="C7" s="18" t="s">
        <v>329</v>
      </c>
      <c r="D7" s="18">
        <v>5</v>
      </c>
      <c r="E7" s="19">
        <v>0.3</v>
      </c>
      <c r="F7" s="18" t="s">
        <v>391</v>
      </c>
      <c r="G7" s="18" t="s">
        <v>392</v>
      </c>
      <c r="H7" s="21"/>
      <c r="I7" s="20" t="s">
        <v>88</v>
      </c>
      <c r="J7" s="19" t="str">
        <f t="shared" si="0"/>
        <v>0</v>
      </c>
    </row>
    <row r="8" spans="1:10" ht="27" thickBot="1">
      <c r="A8" s="143"/>
      <c r="B8" s="149"/>
      <c r="C8" s="85" t="s">
        <v>331</v>
      </c>
      <c r="D8" s="85">
        <v>7</v>
      </c>
      <c r="E8" s="86">
        <v>0.75</v>
      </c>
      <c r="F8" s="85" t="s">
        <v>387</v>
      </c>
      <c r="G8" s="85" t="s">
        <v>388</v>
      </c>
      <c r="H8" s="87" t="s">
        <v>408</v>
      </c>
      <c r="I8" s="88" t="s">
        <v>87</v>
      </c>
      <c r="J8" s="86">
        <f t="shared" si="0"/>
        <v>0.75</v>
      </c>
    </row>
    <row r="9" spans="1:10" ht="66" thickTop="1">
      <c r="A9" s="143"/>
      <c r="B9" s="148" t="s">
        <v>5</v>
      </c>
      <c r="C9" s="89" t="s">
        <v>334</v>
      </c>
      <c r="D9" s="89">
        <v>10</v>
      </c>
      <c r="E9" s="90">
        <v>0.21739130400000001</v>
      </c>
      <c r="F9" s="89" t="s">
        <v>387</v>
      </c>
      <c r="G9" s="89" t="s">
        <v>388</v>
      </c>
      <c r="H9" s="91" t="s">
        <v>409</v>
      </c>
      <c r="I9" s="92" t="s">
        <v>87</v>
      </c>
      <c r="J9" s="90">
        <f t="shared" si="0"/>
        <v>0.21739130400000001</v>
      </c>
    </row>
    <row r="10" spans="1:10" ht="39">
      <c r="A10" s="143"/>
      <c r="B10" s="149"/>
      <c r="C10" s="18" t="s">
        <v>335</v>
      </c>
      <c r="D10" s="18">
        <v>11</v>
      </c>
      <c r="E10" s="19">
        <v>0.21739130400000001</v>
      </c>
      <c r="F10" s="27" t="s">
        <v>387</v>
      </c>
      <c r="G10" s="27" t="s">
        <v>388</v>
      </c>
      <c r="H10" s="29" t="s">
        <v>410</v>
      </c>
      <c r="I10" s="28" t="s">
        <v>87</v>
      </c>
      <c r="J10" s="19">
        <f t="shared" si="0"/>
        <v>0.21739130400000001</v>
      </c>
    </row>
    <row r="11" spans="1:10">
      <c r="A11" s="143"/>
      <c r="B11" s="149"/>
      <c r="C11" s="18" t="s">
        <v>336</v>
      </c>
      <c r="D11" s="18">
        <v>12</v>
      </c>
      <c r="E11" s="19">
        <v>0.21739130400000001</v>
      </c>
      <c r="F11" s="18" t="s">
        <v>387</v>
      </c>
      <c r="G11" s="18" t="s">
        <v>388</v>
      </c>
      <c r="H11" s="21" t="s">
        <v>411</v>
      </c>
      <c r="I11" s="20" t="s">
        <v>87</v>
      </c>
      <c r="J11" s="19">
        <f t="shared" si="0"/>
        <v>0.21739130400000001</v>
      </c>
    </row>
    <row r="12" spans="1:10">
      <c r="A12" s="143"/>
      <c r="B12" s="149"/>
      <c r="C12" s="18" t="s">
        <v>339</v>
      </c>
      <c r="D12" s="18">
        <v>15</v>
      </c>
      <c r="E12" s="19">
        <v>0.21739130400000001</v>
      </c>
      <c r="F12" s="18" t="s">
        <v>387</v>
      </c>
      <c r="G12" s="18" t="s">
        <v>388</v>
      </c>
      <c r="H12" s="21" t="s">
        <v>412</v>
      </c>
      <c r="I12" s="20" t="s">
        <v>87</v>
      </c>
      <c r="J12" s="19">
        <f t="shared" si="0"/>
        <v>0.21739130400000001</v>
      </c>
    </row>
    <row r="13" spans="1:10">
      <c r="A13" s="143"/>
      <c r="B13" s="149"/>
      <c r="C13" s="18" t="s">
        <v>344</v>
      </c>
      <c r="D13" s="18">
        <v>19.2</v>
      </c>
      <c r="E13" s="19">
        <v>0.27173913039999997</v>
      </c>
      <c r="F13" s="18" t="s">
        <v>387</v>
      </c>
      <c r="G13" s="18" t="s">
        <v>388</v>
      </c>
      <c r="H13" s="21"/>
      <c r="I13" s="20" t="s">
        <v>87</v>
      </c>
      <c r="J13" s="19">
        <f t="shared" si="0"/>
        <v>0.27173913039999997</v>
      </c>
    </row>
    <row r="14" spans="1:10">
      <c r="A14" s="143"/>
      <c r="B14" s="149"/>
      <c r="C14" s="18" t="s">
        <v>345</v>
      </c>
      <c r="D14" s="18">
        <v>19.3</v>
      </c>
      <c r="E14" s="19">
        <v>0.27173913039999997</v>
      </c>
      <c r="F14" s="18" t="s">
        <v>387</v>
      </c>
      <c r="G14" s="18" t="s">
        <v>388</v>
      </c>
      <c r="H14" s="21"/>
      <c r="I14" s="20" t="s">
        <v>87</v>
      </c>
      <c r="J14" s="19">
        <f t="shared" si="0"/>
        <v>0.27173913039999997</v>
      </c>
    </row>
    <row r="15" spans="1:10">
      <c r="A15" s="143"/>
      <c r="B15" s="149"/>
      <c r="C15" s="18" t="s">
        <v>346</v>
      </c>
      <c r="D15" s="18">
        <v>19.399999999999999</v>
      </c>
      <c r="E15" s="19">
        <v>0.27173913039999997</v>
      </c>
      <c r="F15" s="18" t="s">
        <v>387</v>
      </c>
      <c r="G15" s="18" t="s">
        <v>388</v>
      </c>
      <c r="H15" s="21"/>
      <c r="I15" s="20" t="s">
        <v>87</v>
      </c>
      <c r="J15" s="19">
        <f t="shared" si="0"/>
        <v>0.27173913039999997</v>
      </c>
    </row>
    <row r="16" spans="1:10">
      <c r="A16" s="143"/>
      <c r="B16" s="149"/>
      <c r="C16" s="18" t="s">
        <v>347</v>
      </c>
      <c r="D16" s="18">
        <v>19.5</v>
      </c>
      <c r="E16" s="19">
        <v>0.27173913039999997</v>
      </c>
      <c r="F16" s="18" t="s">
        <v>387</v>
      </c>
      <c r="G16" s="18" t="s">
        <v>388</v>
      </c>
      <c r="H16" s="21" t="s">
        <v>413</v>
      </c>
      <c r="I16" s="20" t="s">
        <v>87</v>
      </c>
      <c r="J16" s="19">
        <f t="shared" si="0"/>
        <v>0.27173913039999997</v>
      </c>
    </row>
    <row r="17" spans="1:10">
      <c r="A17" s="143"/>
      <c r="B17" s="149"/>
      <c r="C17" s="18" t="s">
        <v>349</v>
      </c>
      <c r="D17" s="18">
        <v>20.100000000000001</v>
      </c>
      <c r="E17" s="19">
        <v>0.21739130400000001</v>
      </c>
      <c r="F17" s="18" t="s">
        <v>387</v>
      </c>
      <c r="G17" s="18" t="s">
        <v>388</v>
      </c>
      <c r="H17" s="21"/>
      <c r="I17" s="20" t="s">
        <v>87</v>
      </c>
      <c r="J17" s="19">
        <f t="shared" si="0"/>
        <v>0.21739130400000001</v>
      </c>
    </row>
    <row r="18" spans="1:10">
      <c r="A18" s="143"/>
      <c r="B18" s="149"/>
      <c r="C18" s="18" t="s">
        <v>350</v>
      </c>
      <c r="D18" s="18">
        <v>20.2</v>
      </c>
      <c r="E18" s="19">
        <v>0.21739130400000001</v>
      </c>
      <c r="F18" s="18" t="s">
        <v>387</v>
      </c>
      <c r="G18" s="18" t="s">
        <v>388</v>
      </c>
      <c r="H18" s="21"/>
      <c r="I18" s="20" t="s">
        <v>87</v>
      </c>
      <c r="J18" s="19">
        <f t="shared" si="0"/>
        <v>0.21739130400000001</v>
      </c>
    </row>
    <row r="19" spans="1:10">
      <c r="A19" s="143"/>
      <c r="B19" s="149"/>
      <c r="C19" s="18" t="s">
        <v>351</v>
      </c>
      <c r="D19" s="18">
        <v>20.3</v>
      </c>
      <c r="E19" s="19">
        <v>0.21739130400000001</v>
      </c>
      <c r="F19" s="18" t="s">
        <v>387</v>
      </c>
      <c r="G19" s="18" t="s">
        <v>388</v>
      </c>
      <c r="H19" s="21"/>
      <c r="I19" s="20" t="s">
        <v>87</v>
      </c>
      <c r="J19" s="19">
        <f t="shared" si="0"/>
        <v>0.21739130400000001</v>
      </c>
    </row>
    <row r="20" spans="1:10">
      <c r="A20" s="143"/>
      <c r="B20" s="149"/>
      <c r="C20" s="18" t="s">
        <v>352</v>
      </c>
      <c r="D20" s="18">
        <v>20.399999999999999</v>
      </c>
      <c r="E20" s="19">
        <v>0.21739130400000001</v>
      </c>
      <c r="F20" s="18" t="s">
        <v>387</v>
      </c>
      <c r="G20" s="18" t="s">
        <v>388</v>
      </c>
      <c r="H20" s="21"/>
      <c r="I20" s="20" t="s">
        <v>87</v>
      </c>
      <c r="J20" s="19">
        <f t="shared" si="0"/>
        <v>0.21739130400000001</v>
      </c>
    </row>
    <row r="21" spans="1:10">
      <c r="A21" s="143"/>
      <c r="B21" s="149"/>
      <c r="C21" s="18" t="s">
        <v>353</v>
      </c>
      <c r="D21" s="18">
        <v>20.5</v>
      </c>
      <c r="E21" s="19">
        <v>0.21739130400000001</v>
      </c>
      <c r="F21" s="18" t="s">
        <v>387</v>
      </c>
      <c r="G21" s="18" t="s">
        <v>388</v>
      </c>
      <c r="H21" s="21" t="s">
        <v>414</v>
      </c>
      <c r="I21" s="20" t="s">
        <v>89</v>
      </c>
      <c r="J21" s="19">
        <f t="shared" si="0"/>
        <v>0.108695652</v>
      </c>
    </row>
    <row r="22" spans="1:10">
      <c r="A22" s="143"/>
      <c r="B22" s="149"/>
      <c r="C22" s="18" t="s">
        <v>355</v>
      </c>
      <c r="D22" s="18">
        <v>21.1</v>
      </c>
      <c r="E22" s="19">
        <v>0.21739130400000001</v>
      </c>
      <c r="F22" s="18" t="s">
        <v>387</v>
      </c>
      <c r="G22" s="18" t="s">
        <v>388</v>
      </c>
      <c r="H22" s="21"/>
      <c r="I22" s="20" t="s">
        <v>87</v>
      </c>
      <c r="J22" s="19">
        <f t="shared" si="0"/>
        <v>0.21739130400000001</v>
      </c>
    </row>
    <row r="23" spans="1:10">
      <c r="A23" s="143"/>
      <c r="B23" s="149"/>
      <c r="C23" s="18" t="s">
        <v>356</v>
      </c>
      <c r="D23" s="18">
        <v>21.2</v>
      </c>
      <c r="E23" s="19">
        <v>0.21739130400000001</v>
      </c>
      <c r="F23" s="18" t="s">
        <v>389</v>
      </c>
      <c r="G23" s="18" t="s">
        <v>390</v>
      </c>
      <c r="H23" s="21" t="s">
        <v>415</v>
      </c>
      <c r="I23" s="20" t="s">
        <v>87</v>
      </c>
      <c r="J23" s="19">
        <f t="shared" si="0"/>
        <v>0.21739130400000001</v>
      </c>
    </row>
    <row r="24" spans="1:10" ht="26">
      <c r="A24" s="143"/>
      <c r="B24" s="149"/>
      <c r="C24" s="18" t="s">
        <v>357</v>
      </c>
      <c r="D24" s="18">
        <v>22</v>
      </c>
      <c r="E24" s="19">
        <v>0.21739130400000001</v>
      </c>
      <c r="F24" s="18" t="s">
        <v>387</v>
      </c>
      <c r="G24" s="18" t="s">
        <v>388</v>
      </c>
      <c r="H24" s="21" t="s">
        <v>416</v>
      </c>
      <c r="I24" s="20" t="s">
        <v>87</v>
      </c>
      <c r="J24" s="19">
        <f t="shared" si="0"/>
        <v>0.21739130400000001</v>
      </c>
    </row>
    <row r="25" spans="1:10">
      <c r="A25" s="143"/>
      <c r="B25" s="149"/>
      <c r="C25" s="18" t="s">
        <v>360</v>
      </c>
      <c r="D25" s="18">
        <v>25</v>
      </c>
      <c r="E25" s="19">
        <v>0.21739130400000001</v>
      </c>
      <c r="F25" s="18" t="s">
        <v>387</v>
      </c>
      <c r="G25" s="18" t="s">
        <v>388</v>
      </c>
      <c r="H25" s="21" t="s">
        <v>417</v>
      </c>
      <c r="I25" s="20" t="s">
        <v>89</v>
      </c>
      <c r="J25" s="19">
        <f t="shared" si="0"/>
        <v>0.108695652</v>
      </c>
    </row>
    <row r="26" spans="1:10">
      <c r="A26" s="143"/>
      <c r="B26" s="149"/>
      <c r="C26" s="18" t="s">
        <v>362</v>
      </c>
      <c r="D26" s="18">
        <v>27</v>
      </c>
      <c r="E26" s="19">
        <v>0.21739130400000001</v>
      </c>
      <c r="F26" s="18" t="s">
        <v>387</v>
      </c>
      <c r="G26" s="18" t="s">
        <v>388</v>
      </c>
      <c r="H26" s="21" t="s">
        <v>418</v>
      </c>
      <c r="I26" s="20" t="s">
        <v>87</v>
      </c>
      <c r="J26" s="19">
        <f t="shared" si="0"/>
        <v>0.21739130400000001</v>
      </c>
    </row>
    <row r="27" spans="1:10">
      <c r="A27" s="143"/>
      <c r="B27" s="149"/>
      <c r="C27" s="18" t="s">
        <v>364</v>
      </c>
      <c r="D27" s="18">
        <v>29</v>
      </c>
      <c r="E27" s="19">
        <v>0.21739130400000001</v>
      </c>
      <c r="F27" s="18" t="s">
        <v>387</v>
      </c>
      <c r="G27" s="18" t="s">
        <v>388</v>
      </c>
      <c r="H27" s="21" t="s">
        <v>419</v>
      </c>
      <c r="I27" s="20" t="s">
        <v>87</v>
      </c>
      <c r="J27" s="19">
        <f t="shared" si="0"/>
        <v>0.21739130400000001</v>
      </c>
    </row>
    <row r="28" spans="1:10">
      <c r="A28" s="143"/>
      <c r="B28" s="149"/>
      <c r="C28" s="18" t="s">
        <v>366</v>
      </c>
      <c r="D28" s="18">
        <v>31</v>
      </c>
      <c r="E28" s="19">
        <v>0.21739130400000001</v>
      </c>
      <c r="F28" s="18" t="s">
        <v>387</v>
      </c>
      <c r="G28" s="18" t="s">
        <v>388</v>
      </c>
      <c r="H28" s="21" t="s">
        <v>420</v>
      </c>
      <c r="I28" s="20" t="s">
        <v>87</v>
      </c>
      <c r="J28" s="19">
        <f t="shared" si="0"/>
        <v>0.21739130400000001</v>
      </c>
    </row>
    <row r="29" spans="1:10" ht="52">
      <c r="A29" s="143"/>
      <c r="B29" s="149"/>
      <c r="C29" s="18" t="s">
        <v>368</v>
      </c>
      <c r="D29" s="18">
        <v>33</v>
      </c>
      <c r="E29" s="19">
        <v>0.21739130400000001</v>
      </c>
      <c r="F29" s="18" t="s">
        <v>387</v>
      </c>
      <c r="G29" s="18" t="s">
        <v>388</v>
      </c>
      <c r="H29" s="21" t="s">
        <v>421</v>
      </c>
      <c r="I29" s="20" t="s">
        <v>87</v>
      </c>
      <c r="J29" s="19">
        <f t="shared" si="0"/>
        <v>0.21739130400000001</v>
      </c>
    </row>
    <row r="30" spans="1:10" ht="15" thickBot="1">
      <c r="A30" s="143"/>
      <c r="B30" s="150"/>
      <c r="C30" s="93" t="s">
        <v>369</v>
      </c>
      <c r="D30" s="93">
        <v>34</v>
      </c>
      <c r="E30" s="94">
        <v>0.21739130400000001</v>
      </c>
      <c r="F30" s="93" t="s">
        <v>387</v>
      </c>
      <c r="G30" s="93" t="s">
        <v>388</v>
      </c>
      <c r="H30" s="95" t="s">
        <v>422</v>
      </c>
      <c r="I30" s="96" t="s">
        <v>87</v>
      </c>
      <c r="J30" s="94">
        <f t="shared" si="0"/>
        <v>0.21739130400000001</v>
      </c>
    </row>
    <row r="31" spans="1:10" ht="27" thickTop="1">
      <c r="A31" s="143"/>
      <c r="B31" s="148" t="s">
        <v>6</v>
      </c>
      <c r="C31" s="89" t="s">
        <v>372</v>
      </c>
      <c r="D31" s="89">
        <v>37</v>
      </c>
      <c r="E31" s="90">
        <v>1.75</v>
      </c>
      <c r="F31" s="89" t="s">
        <v>387</v>
      </c>
      <c r="G31" s="89" t="s">
        <v>388</v>
      </c>
      <c r="H31" s="91" t="s">
        <v>423</v>
      </c>
      <c r="I31" s="92" t="s">
        <v>87</v>
      </c>
      <c r="J31" s="90">
        <f t="shared" si="0"/>
        <v>1.75</v>
      </c>
    </row>
    <row r="32" spans="1:10" ht="26">
      <c r="A32" s="143"/>
      <c r="B32" s="149"/>
      <c r="C32" s="18" t="s">
        <v>373</v>
      </c>
      <c r="D32" s="18">
        <v>38</v>
      </c>
      <c r="E32" s="19">
        <v>1.75</v>
      </c>
      <c r="F32" s="18" t="s">
        <v>387</v>
      </c>
      <c r="G32" s="18" t="s">
        <v>388</v>
      </c>
      <c r="H32" s="21" t="s">
        <v>424</v>
      </c>
      <c r="I32" s="20" t="s">
        <v>87</v>
      </c>
      <c r="J32" s="19">
        <f t="shared" si="0"/>
        <v>1.75</v>
      </c>
    </row>
    <row r="33" spans="1:10" ht="39">
      <c r="A33" s="143"/>
      <c r="B33" s="149"/>
      <c r="C33" s="18" t="s">
        <v>374</v>
      </c>
      <c r="D33" s="18">
        <v>39</v>
      </c>
      <c r="E33" s="19">
        <v>1.75</v>
      </c>
      <c r="F33" s="18" t="s">
        <v>387</v>
      </c>
      <c r="G33" s="18" t="s">
        <v>388</v>
      </c>
      <c r="H33" s="21" t="s">
        <v>425</v>
      </c>
      <c r="I33" s="20" t="s">
        <v>87</v>
      </c>
      <c r="J33" s="19">
        <f t="shared" si="0"/>
        <v>1.75</v>
      </c>
    </row>
    <row r="34" spans="1:10" ht="27" thickBot="1">
      <c r="A34" s="143"/>
      <c r="B34" s="149"/>
      <c r="C34" s="85" t="s">
        <v>375</v>
      </c>
      <c r="D34" s="85">
        <v>40</v>
      </c>
      <c r="E34" s="86">
        <v>1.75</v>
      </c>
      <c r="F34" s="85" t="s">
        <v>387</v>
      </c>
      <c r="G34" s="85" t="s">
        <v>388</v>
      </c>
      <c r="H34" s="87" t="s">
        <v>426</v>
      </c>
      <c r="I34" s="88" t="s">
        <v>89</v>
      </c>
      <c r="J34" s="86">
        <f t="shared" si="0"/>
        <v>0.875</v>
      </c>
    </row>
    <row r="35" spans="1:10" ht="15" thickTop="1">
      <c r="A35" s="143"/>
      <c r="B35" s="148" t="s">
        <v>7</v>
      </c>
      <c r="C35" s="89" t="s">
        <v>166</v>
      </c>
      <c r="D35" s="89">
        <v>41</v>
      </c>
      <c r="E35" s="90">
        <v>0.15</v>
      </c>
      <c r="F35" s="89" t="s">
        <v>387</v>
      </c>
      <c r="G35" s="89" t="s">
        <v>388</v>
      </c>
      <c r="H35" s="91" t="s">
        <v>427</v>
      </c>
      <c r="I35" s="92" t="s">
        <v>87</v>
      </c>
      <c r="J35" s="90">
        <f t="shared" si="0"/>
        <v>0.15</v>
      </c>
    </row>
    <row r="36" spans="1:10">
      <c r="A36" s="143"/>
      <c r="B36" s="149"/>
      <c r="C36" s="18" t="s">
        <v>168</v>
      </c>
      <c r="D36" s="18">
        <v>42.1</v>
      </c>
      <c r="E36" s="19">
        <v>0.15</v>
      </c>
      <c r="F36" s="18" t="s">
        <v>387</v>
      </c>
      <c r="G36" s="18" t="s">
        <v>388</v>
      </c>
      <c r="H36" s="21"/>
      <c r="I36" s="20" t="s">
        <v>87</v>
      </c>
      <c r="J36" s="19">
        <f t="shared" si="0"/>
        <v>0.15</v>
      </c>
    </row>
    <row r="37" spans="1:10">
      <c r="A37" s="143"/>
      <c r="B37" s="149"/>
      <c r="C37" s="18" t="s">
        <v>169</v>
      </c>
      <c r="D37" s="18">
        <v>42.2</v>
      </c>
      <c r="E37" s="19">
        <v>0.15</v>
      </c>
      <c r="F37" s="18" t="s">
        <v>387</v>
      </c>
      <c r="G37" s="18" t="s">
        <v>388</v>
      </c>
      <c r="H37" s="21"/>
      <c r="I37" s="20" t="s">
        <v>87</v>
      </c>
      <c r="J37" s="19">
        <f t="shared" si="0"/>
        <v>0.15</v>
      </c>
    </row>
    <row r="38" spans="1:10">
      <c r="A38" s="143"/>
      <c r="B38" s="149"/>
      <c r="C38" s="18" t="s">
        <v>170</v>
      </c>
      <c r="D38" s="18">
        <v>42.3</v>
      </c>
      <c r="E38" s="19">
        <v>0.15</v>
      </c>
      <c r="F38" s="18" t="s">
        <v>387</v>
      </c>
      <c r="G38" s="18" t="s">
        <v>388</v>
      </c>
      <c r="H38" s="21"/>
      <c r="I38" s="20" t="s">
        <v>87</v>
      </c>
      <c r="J38" s="19">
        <f t="shared" si="0"/>
        <v>0.15</v>
      </c>
    </row>
    <row r="39" spans="1:10">
      <c r="A39" s="143"/>
      <c r="B39" s="149"/>
      <c r="C39" s="18" t="s">
        <v>171</v>
      </c>
      <c r="D39" s="18">
        <v>42.4</v>
      </c>
      <c r="E39" s="19">
        <v>0.15</v>
      </c>
      <c r="F39" s="18" t="s">
        <v>387</v>
      </c>
      <c r="G39" s="18" t="s">
        <v>388</v>
      </c>
      <c r="H39" s="21"/>
      <c r="I39" s="20" t="s">
        <v>87</v>
      </c>
      <c r="J39" s="19">
        <f t="shared" si="0"/>
        <v>0.15</v>
      </c>
    </row>
    <row r="40" spans="1:10">
      <c r="A40" s="143"/>
      <c r="B40" s="149"/>
      <c r="C40" s="18" t="s">
        <v>172</v>
      </c>
      <c r="D40" s="18">
        <v>42.5</v>
      </c>
      <c r="E40" s="19">
        <v>0.15</v>
      </c>
      <c r="F40" s="18" t="s">
        <v>387</v>
      </c>
      <c r="G40" s="18" t="s">
        <v>388</v>
      </c>
      <c r="H40" s="21"/>
      <c r="I40" s="20" t="s">
        <v>87</v>
      </c>
      <c r="J40" s="19">
        <f t="shared" si="0"/>
        <v>0.15</v>
      </c>
    </row>
    <row r="41" spans="1:10" ht="26">
      <c r="A41" s="143"/>
      <c r="B41" s="149"/>
      <c r="C41" s="18" t="s">
        <v>173</v>
      </c>
      <c r="D41" s="18">
        <v>42.6</v>
      </c>
      <c r="E41" s="19">
        <v>0.15</v>
      </c>
      <c r="F41" s="18" t="s">
        <v>387</v>
      </c>
      <c r="G41" s="18" t="s">
        <v>388</v>
      </c>
      <c r="H41" s="21" t="s">
        <v>428</v>
      </c>
      <c r="I41" s="20" t="s">
        <v>87</v>
      </c>
      <c r="J41" s="19">
        <f t="shared" si="0"/>
        <v>0.15</v>
      </c>
    </row>
    <row r="42" spans="1:10">
      <c r="A42" s="143"/>
      <c r="B42" s="149"/>
      <c r="C42" s="18" t="s">
        <v>175</v>
      </c>
      <c r="D42" s="18">
        <v>43.1</v>
      </c>
      <c r="E42" s="19">
        <v>0.15</v>
      </c>
      <c r="F42" s="18" t="s">
        <v>387</v>
      </c>
      <c r="G42" s="18" t="s">
        <v>388</v>
      </c>
      <c r="H42" s="21"/>
      <c r="I42" s="20" t="s">
        <v>87</v>
      </c>
      <c r="J42" s="19">
        <f t="shared" si="0"/>
        <v>0.15</v>
      </c>
    </row>
    <row r="43" spans="1:10">
      <c r="A43" s="143"/>
      <c r="B43" s="149"/>
      <c r="C43" s="18" t="s">
        <v>176</v>
      </c>
      <c r="D43" s="18">
        <v>43.2</v>
      </c>
      <c r="E43" s="19">
        <v>0.15</v>
      </c>
      <c r="F43" s="18" t="s">
        <v>387</v>
      </c>
      <c r="G43" s="18" t="s">
        <v>388</v>
      </c>
      <c r="H43" s="21"/>
      <c r="I43" s="20" t="s">
        <v>87</v>
      </c>
      <c r="J43" s="19">
        <f t="shared" si="0"/>
        <v>0.15</v>
      </c>
    </row>
    <row r="44" spans="1:10">
      <c r="A44" s="143"/>
      <c r="B44" s="149"/>
      <c r="C44" s="18" t="s">
        <v>177</v>
      </c>
      <c r="D44" s="18">
        <v>43.3</v>
      </c>
      <c r="E44" s="19">
        <v>0.15</v>
      </c>
      <c r="F44" s="18" t="s">
        <v>387</v>
      </c>
      <c r="G44" s="18" t="s">
        <v>388</v>
      </c>
      <c r="H44" s="21"/>
      <c r="I44" s="20" t="s">
        <v>87</v>
      </c>
      <c r="J44" s="19">
        <f t="shared" si="0"/>
        <v>0.15</v>
      </c>
    </row>
    <row r="45" spans="1:10">
      <c r="A45" s="143"/>
      <c r="B45" s="149"/>
      <c r="C45" s="18" t="s">
        <v>178</v>
      </c>
      <c r="D45" s="18">
        <v>43.4</v>
      </c>
      <c r="E45" s="19">
        <v>0.15</v>
      </c>
      <c r="F45" s="18" t="s">
        <v>387</v>
      </c>
      <c r="G45" s="18" t="s">
        <v>388</v>
      </c>
      <c r="H45" s="21" t="s">
        <v>429</v>
      </c>
      <c r="I45" s="20" t="s">
        <v>87</v>
      </c>
      <c r="J45" s="19">
        <f t="shared" si="0"/>
        <v>0.15</v>
      </c>
    </row>
    <row r="46" spans="1:10">
      <c r="A46" s="143"/>
      <c r="B46" s="149"/>
      <c r="C46" s="18" t="s">
        <v>149</v>
      </c>
      <c r="D46" s="18">
        <v>44.1</v>
      </c>
      <c r="E46" s="19">
        <v>0.15</v>
      </c>
      <c r="F46" s="18" t="s">
        <v>387</v>
      </c>
      <c r="G46" s="18" t="s">
        <v>388</v>
      </c>
      <c r="H46" s="21"/>
      <c r="I46" s="20" t="s">
        <v>87</v>
      </c>
      <c r="J46" s="19">
        <f t="shared" si="0"/>
        <v>0.15</v>
      </c>
    </row>
    <row r="47" spans="1:10" ht="26">
      <c r="A47" s="143"/>
      <c r="B47" s="149"/>
      <c r="C47" s="18" t="s">
        <v>150</v>
      </c>
      <c r="D47" s="18">
        <v>44.2</v>
      </c>
      <c r="E47" s="19">
        <v>0.15</v>
      </c>
      <c r="F47" s="18" t="s">
        <v>387</v>
      </c>
      <c r="G47" s="18" t="s">
        <v>388</v>
      </c>
      <c r="H47" s="21" t="s">
        <v>430</v>
      </c>
      <c r="I47" s="20" t="s">
        <v>87</v>
      </c>
      <c r="J47" s="19">
        <f t="shared" si="0"/>
        <v>0.15</v>
      </c>
    </row>
    <row r="48" spans="1:10" ht="26">
      <c r="A48" s="143"/>
      <c r="B48" s="149"/>
      <c r="C48" s="18" t="s">
        <v>148</v>
      </c>
      <c r="D48" s="18">
        <v>45</v>
      </c>
      <c r="E48" s="19">
        <v>0.15</v>
      </c>
      <c r="F48" s="18" t="s">
        <v>387</v>
      </c>
      <c r="G48" s="18" t="s">
        <v>388</v>
      </c>
      <c r="H48" s="21" t="s">
        <v>431</v>
      </c>
      <c r="I48" s="20" t="s">
        <v>87</v>
      </c>
      <c r="J48" s="19">
        <f t="shared" si="0"/>
        <v>0.15</v>
      </c>
    </row>
    <row r="49" spans="1:10" ht="26">
      <c r="A49" s="143"/>
      <c r="B49" s="149"/>
      <c r="C49" s="18" t="s">
        <v>179</v>
      </c>
      <c r="D49" s="18">
        <v>46</v>
      </c>
      <c r="E49" s="19">
        <v>0.15</v>
      </c>
      <c r="F49" s="18" t="s">
        <v>387</v>
      </c>
      <c r="G49" s="18" t="s">
        <v>388</v>
      </c>
      <c r="H49" s="21" t="s">
        <v>432</v>
      </c>
      <c r="I49" s="20" t="s">
        <v>87</v>
      </c>
      <c r="J49" s="19">
        <f t="shared" si="0"/>
        <v>0.15</v>
      </c>
    </row>
    <row r="50" spans="1:10">
      <c r="A50" s="143"/>
      <c r="B50" s="149"/>
      <c r="C50" s="18" t="s">
        <v>182</v>
      </c>
      <c r="D50" s="18">
        <v>47.1</v>
      </c>
      <c r="E50" s="19">
        <v>0.15</v>
      </c>
      <c r="F50" s="18" t="s">
        <v>387</v>
      </c>
      <c r="G50" s="18" t="s">
        <v>388</v>
      </c>
      <c r="H50" s="21"/>
      <c r="I50" s="20" t="s">
        <v>87</v>
      </c>
      <c r="J50" s="19">
        <f t="shared" si="0"/>
        <v>0.15</v>
      </c>
    </row>
    <row r="51" spans="1:10">
      <c r="A51" s="143"/>
      <c r="B51" s="149"/>
      <c r="C51" s="18" t="s">
        <v>183</v>
      </c>
      <c r="D51" s="18">
        <v>47.2</v>
      </c>
      <c r="E51" s="19">
        <v>0.15</v>
      </c>
      <c r="F51" s="18" t="s">
        <v>387</v>
      </c>
      <c r="G51" s="18" t="s">
        <v>388</v>
      </c>
      <c r="H51" s="21"/>
      <c r="I51" s="20" t="s">
        <v>87</v>
      </c>
      <c r="J51" s="19">
        <f t="shared" si="0"/>
        <v>0.15</v>
      </c>
    </row>
    <row r="52" spans="1:10" ht="26">
      <c r="A52" s="143"/>
      <c r="B52" s="149"/>
      <c r="C52" s="18" t="s">
        <v>184</v>
      </c>
      <c r="D52" s="18">
        <v>47.3</v>
      </c>
      <c r="E52" s="19">
        <v>0.15</v>
      </c>
      <c r="F52" s="18" t="s">
        <v>387</v>
      </c>
      <c r="G52" s="18" t="s">
        <v>388</v>
      </c>
      <c r="H52" s="21" t="s">
        <v>433</v>
      </c>
      <c r="I52" s="20" t="s">
        <v>87</v>
      </c>
      <c r="J52" s="19">
        <f t="shared" si="0"/>
        <v>0.15</v>
      </c>
    </row>
    <row r="53" spans="1:10" ht="26">
      <c r="A53" s="143"/>
      <c r="B53" s="149"/>
      <c r="C53" s="18" t="s">
        <v>181</v>
      </c>
      <c r="D53" s="18">
        <v>48</v>
      </c>
      <c r="E53" s="19">
        <v>0.15</v>
      </c>
      <c r="F53" s="18" t="s">
        <v>387</v>
      </c>
      <c r="G53" s="18" t="s">
        <v>388</v>
      </c>
      <c r="H53" s="21" t="s">
        <v>434</v>
      </c>
      <c r="I53" s="20" t="s">
        <v>89</v>
      </c>
      <c r="J53" s="19">
        <f t="shared" si="0"/>
        <v>7.4999999999999997E-2</v>
      </c>
    </row>
    <row r="54" spans="1:10" ht="27" thickBot="1">
      <c r="A54" s="143"/>
      <c r="B54" s="150"/>
      <c r="C54" s="93" t="s">
        <v>185</v>
      </c>
      <c r="D54" s="93">
        <v>49</v>
      </c>
      <c r="E54" s="94">
        <v>0.15</v>
      </c>
      <c r="F54" s="93" t="s">
        <v>387</v>
      </c>
      <c r="G54" s="93" t="s">
        <v>388</v>
      </c>
      <c r="H54" s="95" t="s">
        <v>435</v>
      </c>
      <c r="I54" s="96" t="s">
        <v>89</v>
      </c>
      <c r="J54" s="94">
        <f t="shared" si="0"/>
        <v>7.4999999999999997E-2</v>
      </c>
    </row>
    <row r="55" spans="1:10" ht="27" thickTop="1">
      <c r="A55" s="143"/>
      <c r="B55" s="148" t="s">
        <v>8</v>
      </c>
      <c r="C55" s="89" t="s">
        <v>186</v>
      </c>
      <c r="D55" s="89">
        <v>50</v>
      </c>
      <c r="E55" s="90">
        <v>0.7</v>
      </c>
      <c r="F55" s="89" t="s">
        <v>387</v>
      </c>
      <c r="G55" s="89" t="s">
        <v>388</v>
      </c>
      <c r="H55" s="91" t="s">
        <v>436</v>
      </c>
      <c r="I55" s="92" t="s">
        <v>87</v>
      </c>
      <c r="J55" s="90">
        <f t="shared" si="0"/>
        <v>0.7</v>
      </c>
    </row>
    <row r="56" spans="1:10" ht="26">
      <c r="A56" s="143"/>
      <c r="B56" s="149"/>
      <c r="C56" s="18" t="s">
        <v>187</v>
      </c>
      <c r="D56" s="18">
        <v>51</v>
      </c>
      <c r="E56" s="19">
        <v>0.7</v>
      </c>
      <c r="F56" s="18" t="s">
        <v>387</v>
      </c>
      <c r="G56" s="18" t="s">
        <v>388</v>
      </c>
      <c r="H56" s="21" t="s">
        <v>437</v>
      </c>
      <c r="I56" s="20" t="s">
        <v>87</v>
      </c>
      <c r="J56" s="19">
        <f t="shared" si="0"/>
        <v>0.7</v>
      </c>
    </row>
    <row r="57" spans="1:10" ht="26">
      <c r="A57" s="143"/>
      <c r="B57" s="149"/>
      <c r="C57" s="18" t="s">
        <v>188</v>
      </c>
      <c r="D57" s="18">
        <v>52</v>
      </c>
      <c r="E57" s="19">
        <v>0.7</v>
      </c>
      <c r="F57" s="18" t="s">
        <v>387</v>
      </c>
      <c r="G57" s="18" t="s">
        <v>388</v>
      </c>
      <c r="H57" s="21" t="s">
        <v>438</v>
      </c>
      <c r="I57" s="20" t="s">
        <v>87</v>
      </c>
      <c r="J57" s="19">
        <f t="shared" ref="J57:J88" si="1">+IF(I57="Suficiente",E57,IF(I57="Insuficiente",(E57*0.5),IF(E57="No aplica",0,"0")))</f>
        <v>0.7</v>
      </c>
    </row>
    <row r="58" spans="1:10">
      <c r="A58" s="143"/>
      <c r="B58" s="149"/>
      <c r="C58" s="18" t="s">
        <v>189</v>
      </c>
      <c r="D58" s="18">
        <v>53</v>
      </c>
      <c r="E58" s="19">
        <v>0.7</v>
      </c>
      <c r="F58" s="18" t="s">
        <v>387</v>
      </c>
      <c r="G58" s="18" t="s">
        <v>388</v>
      </c>
      <c r="H58" s="21" t="s">
        <v>439</v>
      </c>
      <c r="I58" s="20" t="s">
        <v>87</v>
      </c>
      <c r="J58" s="19">
        <f t="shared" si="1"/>
        <v>0.7</v>
      </c>
    </row>
    <row r="59" spans="1:10" ht="39">
      <c r="A59" s="143"/>
      <c r="B59" s="149"/>
      <c r="C59" s="18" t="s">
        <v>190</v>
      </c>
      <c r="D59" s="18">
        <v>54</v>
      </c>
      <c r="E59" s="19">
        <v>0.7</v>
      </c>
      <c r="F59" s="18" t="s">
        <v>387</v>
      </c>
      <c r="G59" s="18" t="s">
        <v>388</v>
      </c>
      <c r="H59" s="21" t="s">
        <v>440</v>
      </c>
      <c r="I59" s="20" t="s">
        <v>87</v>
      </c>
      <c r="J59" s="19">
        <f t="shared" si="1"/>
        <v>0.7</v>
      </c>
    </row>
    <row r="60" spans="1:10" ht="26">
      <c r="A60" s="143"/>
      <c r="B60" s="149"/>
      <c r="C60" s="18" t="s">
        <v>191</v>
      </c>
      <c r="D60" s="18">
        <v>56</v>
      </c>
      <c r="E60" s="19">
        <v>0.7</v>
      </c>
      <c r="F60" s="18" t="s">
        <v>387</v>
      </c>
      <c r="G60" s="18" t="s">
        <v>388</v>
      </c>
      <c r="H60" s="21" t="s">
        <v>441</v>
      </c>
      <c r="I60" s="20" t="s">
        <v>89</v>
      </c>
      <c r="J60" s="19">
        <f t="shared" si="1"/>
        <v>0.35</v>
      </c>
    </row>
    <row r="61" spans="1:10">
      <c r="A61" s="143"/>
      <c r="B61" s="149"/>
      <c r="C61" s="18" t="s">
        <v>192</v>
      </c>
      <c r="D61" s="18">
        <v>57</v>
      </c>
      <c r="E61" s="19">
        <v>0.7</v>
      </c>
      <c r="F61" s="18" t="s">
        <v>387</v>
      </c>
      <c r="G61" s="18" t="s">
        <v>388</v>
      </c>
      <c r="H61" s="21"/>
      <c r="I61" s="20" t="s">
        <v>87</v>
      </c>
      <c r="J61" s="19">
        <f t="shared" si="1"/>
        <v>0.7</v>
      </c>
    </row>
    <row r="62" spans="1:10" ht="65">
      <c r="A62" s="143"/>
      <c r="B62" s="149"/>
      <c r="C62" s="18" t="s">
        <v>193</v>
      </c>
      <c r="D62" s="18">
        <v>58</v>
      </c>
      <c r="E62" s="19">
        <v>0.7</v>
      </c>
      <c r="F62" s="18" t="s">
        <v>387</v>
      </c>
      <c r="G62" s="18" t="s">
        <v>388</v>
      </c>
      <c r="H62" s="21" t="s">
        <v>442</v>
      </c>
      <c r="I62" s="20" t="s">
        <v>87</v>
      </c>
      <c r="J62" s="19">
        <f t="shared" si="1"/>
        <v>0.7</v>
      </c>
    </row>
    <row r="63" spans="1:10" ht="26">
      <c r="A63" s="143"/>
      <c r="B63" s="149"/>
      <c r="C63" s="18" t="s">
        <v>194</v>
      </c>
      <c r="D63" s="18">
        <v>59</v>
      </c>
      <c r="E63" s="19">
        <v>0.7</v>
      </c>
      <c r="F63" s="18" t="s">
        <v>387</v>
      </c>
      <c r="G63" s="18" t="s">
        <v>388</v>
      </c>
      <c r="H63" s="21" t="s">
        <v>443</v>
      </c>
      <c r="I63" s="20" t="s">
        <v>89</v>
      </c>
      <c r="J63" s="19">
        <f t="shared" si="1"/>
        <v>0.35</v>
      </c>
    </row>
    <row r="64" spans="1:10" ht="15" thickBot="1">
      <c r="A64" s="143"/>
      <c r="B64" s="150"/>
      <c r="C64" s="93" t="s">
        <v>195</v>
      </c>
      <c r="D64" s="93">
        <v>60</v>
      </c>
      <c r="E64" s="94">
        <v>0.7</v>
      </c>
      <c r="F64" s="93" t="s">
        <v>444</v>
      </c>
      <c r="G64" s="93" t="s">
        <v>444</v>
      </c>
      <c r="H64" s="95"/>
      <c r="I64" s="96" t="s">
        <v>87</v>
      </c>
      <c r="J64" s="94">
        <f t="shared" si="1"/>
        <v>0.7</v>
      </c>
    </row>
    <row r="65" spans="1:10" ht="27" thickTop="1">
      <c r="A65" s="143"/>
      <c r="B65" s="148" t="s">
        <v>9</v>
      </c>
      <c r="C65" s="89" t="s">
        <v>210</v>
      </c>
      <c r="D65" s="89">
        <v>61</v>
      </c>
      <c r="E65" s="90">
        <v>0.5</v>
      </c>
      <c r="F65" s="89" t="s">
        <v>387</v>
      </c>
      <c r="G65" s="89" t="s">
        <v>388</v>
      </c>
      <c r="H65" s="91" t="s">
        <v>445</v>
      </c>
      <c r="I65" s="92" t="s">
        <v>87</v>
      </c>
      <c r="J65" s="90">
        <f t="shared" si="1"/>
        <v>0.5</v>
      </c>
    </row>
    <row r="66" spans="1:10">
      <c r="A66" s="143"/>
      <c r="B66" s="149"/>
      <c r="C66" s="18" t="s">
        <v>211</v>
      </c>
      <c r="D66" s="18">
        <v>62</v>
      </c>
      <c r="E66" s="19">
        <v>0.5</v>
      </c>
      <c r="F66" s="18" t="s">
        <v>387</v>
      </c>
      <c r="G66" s="18" t="s">
        <v>388</v>
      </c>
      <c r="H66" s="21" t="s">
        <v>446</v>
      </c>
      <c r="I66" s="20" t="s">
        <v>87</v>
      </c>
      <c r="J66" s="19">
        <f t="shared" si="1"/>
        <v>0.5</v>
      </c>
    </row>
    <row r="67" spans="1:10" ht="26">
      <c r="A67" s="143"/>
      <c r="B67" s="149"/>
      <c r="C67" s="18" t="s">
        <v>212</v>
      </c>
      <c r="D67" s="18">
        <v>63</v>
      </c>
      <c r="E67" s="19">
        <v>0.5</v>
      </c>
      <c r="F67" s="18" t="s">
        <v>387</v>
      </c>
      <c r="G67" s="18" t="s">
        <v>388</v>
      </c>
      <c r="H67" s="21" t="s">
        <v>447</v>
      </c>
      <c r="I67" s="20" t="s">
        <v>87</v>
      </c>
      <c r="J67" s="19">
        <f t="shared" si="1"/>
        <v>0.5</v>
      </c>
    </row>
    <row r="68" spans="1:10" ht="26">
      <c r="A68" s="143"/>
      <c r="B68" s="149"/>
      <c r="C68" s="18" t="s">
        <v>213</v>
      </c>
      <c r="D68" s="18">
        <v>64</v>
      </c>
      <c r="E68" s="19">
        <v>0.5</v>
      </c>
      <c r="F68" s="18" t="s">
        <v>387</v>
      </c>
      <c r="G68" s="18" t="s">
        <v>388</v>
      </c>
      <c r="H68" s="21" t="s">
        <v>448</v>
      </c>
      <c r="I68" s="20" t="s">
        <v>87</v>
      </c>
      <c r="J68" s="19">
        <f t="shared" si="1"/>
        <v>0.5</v>
      </c>
    </row>
    <row r="69" spans="1:10">
      <c r="A69" s="143"/>
      <c r="B69" s="149"/>
      <c r="C69" s="18" t="s">
        <v>214</v>
      </c>
      <c r="D69" s="18">
        <v>66</v>
      </c>
      <c r="E69" s="19">
        <v>0.5</v>
      </c>
      <c r="F69" s="18" t="s">
        <v>387</v>
      </c>
      <c r="G69" s="18" t="s">
        <v>388</v>
      </c>
      <c r="H69" s="21" t="s">
        <v>449</v>
      </c>
      <c r="I69" s="20" t="s">
        <v>87</v>
      </c>
      <c r="J69" s="19">
        <f t="shared" si="1"/>
        <v>0.5</v>
      </c>
    </row>
    <row r="70" spans="1:10" ht="26">
      <c r="A70" s="143"/>
      <c r="B70" s="149"/>
      <c r="C70" s="18" t="s">
        <v>215</v>
      </c>
      <c r="D70" s="18">
        <v>67</v>
      </c>
      <c r="E70" s="19">
        <v>0.5</v>
      </c>
      <c r="F70" s="18" t="s">
        <v>387</v>
      </c>
      <c r="G70" s="18" t="s">
        <v>388</v>
      </c>
      <c r="H70" s="21" t="s">
        <v>450</v>
      </c>
      <c r="I70" s="20" t="s">
        <v>87</v>
      </c>
      <c r="J70" s="19">
        <f t="shared" si="1"/>
        <v>0.5</v>
      </c>
    </row>
    <row r="71" spans="1:10" ht="26">
      <c r="A71" s="143"/>
      <c r="B71" s="149"/>
      <c r="C71" s="18" t="s">
        <v>216</v>
      </c>
      <c r="D71" s="18">
        <v>69</v>
      </c>
      <c r="E71" s="19">
        <v>0.5</v>
      </c>
      <c r="F71" s="18" t="s">
        <v>387</v>
      </c>
      <c r="G71" s="18" t="s">
        <v>388</v>
      </c>
      <c r="H71" s="21" t="s">
        <v>451</v>
      </c>
      <c r="I71" s="20" t="s">
        <v>89</v>
      </c>
      <c r="J71" s="19">
        <f t="shared" si="1"/>
        <v>0.25</v>
      </c>
    </row>
    <row r="72" spans="1:10" ht="26">
      <c r="A72" s="143"/>
      <c r="B72" s="149"/>
      <c r="C72" s="18" t="s">
        <v>217</v>
      </c>
      <c r="D72" s="18">
        <v>70</v>
      </c>
      <c r="E72" s="19">
        <v>0.5</v>
      </c>
      <c r="F72" s="18" t="s">
        <v>387</v>
      </c>
      <c r="G72" s="18" t="s">
        <v>388</v>
      </c>
      <c r="H72" s="21" t="s">
        <v>452</v>
      </c>
      <c r="I72" s="20" t="s">
        <v>87</v>
      </c>
      <c r="J72" s="19">
        <f t="shared" si="1"/>
        <v>0.5</v>
      </c>
    </row>
    <row r="73" spans="1:10" ht="39">
      <c r="A73" s="143"/>
      <c r="B73" s="149"/>
      <c r="C73" s="18" t="s">
        <v>218</v>
      </c>
      <c r="D73" s="18">
        <v>71</v>
      </c>
      <c r="E73" s="19">
        <v>0.5</v>
      </c>
      <c r="F73" s="18" t="s">
        <v>387</v>
      </c>
      <c r="G73" s="18" t="s">
        <v>388</v>
      </c>
      <c r="H73" s="21" t="s">
        <v>453</v>
      </c>
      <c r="I73" s="20" t="s">
        <v>89</v>
      </c>
      <c r="J73" s="19">
        <f t="shared" si="1"/>
        <v>0.25</v>
      </c>
    </row>
    <row r="74" spans="1:10" ht="27" thickBot="1">
      <c r="A74" s="143"/>
      <c r="B74" s="150"/>
      <c r="C74" s="93" t="s">
        <v>219</v>
      </c>
      <c r="D74" s="93">
        <v>72</v>
      </c>
      <c r="E74" s="94">
        <v>0.5</v>
      </c>
      <c r="F74" s="93" t="s">
        <v>387</v>
      </c>
      <c r="G74" s="93" t="s">
        <v>388</v>
      </c>
      <c r="H74" s="95" t="s">
        <v>454</v>
      </c>
      <c r="I74" s="96" t="s">
        <v>87</v>
      </c>
      <c r="J74" s="94">
        <f t="shared" si="1"/>
        <v>0.5</v>
      </c>
    </row>
    <row r="75" spans="1:10" ht="15" thickTop="1">
      <c r="A75" s="143"/>
      <c r="B75" s="148" t="s">
        <v>10</v>
      </c>
      <c r="C75" s="89" t="s">
        <v>220</v>
      </c>
      <c r="D75" s="89">
        <v>73</v>
      </c>
      <c r="E75" s="90">
        <v>1.0714285714285714</v>
      </c>
      <c r="F75" s="89" t="s">
        <v>387</v>
      </c>
      <c r="G75" s="89" t="s">
        <v>388</v>
      </c>
      <c r="H75" s="91" t="s">
        <v>455</v>
      </c>
      <c r="I75" s="92" t="s">
        <v>87</v>
      </c>
      <c r="J75" s="90">
        <f t="shared" si="1"/>
        <v>1.0714285714285714</v>
      </c>
    </row>
    <row r="76" spans="1:10">
      <c r="A76" s="143"/>
      <c r="B76" s="149"/>
      <c r="C76" s="18" t="s">
        <v>231</v>
      </c>
      <c r="D76" s="18">
        <v>76</v>
      </c>
      <c r="E76" s="19">
        <v>1.0714285714285714</v>
      </c>
      <c r="F76" s="18" t="s">
        <v>387</v>
      </c>
      <c r="G76" s="18" t="s">
        <v>388</v>
      </c>
      <c r="H76" s="21" t="s">
        <v>456</v>
      </c>
      <c r="I76" s="20" t="s">
        <v>87</v>
      </c>
      <c r="J76" s="19">
        <f t="shared" si="1"/>
        <v>1.0714285714285714</v>
      </c>
    </row>
    <row r="77" spans="1:10">
      <c r="A77" s="143"/>
      <c r="B77" s="149"/>
      <c r="C77" s="18" t="s">
        <v>232</v>
      </c>
      <c r="D77" s="18">
        <v>79</v>
      </c>
      <c r="E77" s="19">
        <v>1.0714285714285714</v>
      </c>
      <c r="F77" s="18" t="s">
        <v>387</v>
      </c>
      <c r="G77" s="18" t="s">
        <v>388</v>
      </c>
      <c r="H77" s="21" t="s">
        <v>457</v>
      </c>
      <c r="I77" s="20" t="s">
        <v>89</v>
      </c>
      <c r="J77" s="19">
        <f t="shared" si="1"/>
        <v>0.5357142857142857</v>
      </c>
    </row>
    <row r="78" spans="1:10">
      <c r="A78" s="143"/>
      <c r="B78" s="149"/>
      <c r="C78" s="18" t="s">
        <v>233</v>
      </c>
      <c r="D78" s="18">
        <v>80</v>
      </c>
      <c r="E78" s="19">
        <v>1.0714285714285714</v>
      </c>
      <c r="F78" s="18" t="s">
        <v>387</v>
      </c>
      <c r="G78" s="18" t="s">
        <v>388</v>
      </c>
      <c r="H78" s="21" t="s">
        <v>458</v>
      </c>
      <c r="I78" s="20" t="s">
        <v>89</v>
      </c>
      <c r="J78" s="19">
        <f t="shared" si="1"/>
        <v>0.5357142857142857</v>
      </c>
    </row>
    <row r="79" spans="1:10">
      <c r="A79" s="143"/>
      <c r="B79" s="149"/>
      <c r="C79" s="18" t="s">
        <v>234</v>
      </c>
      <c r="D79" s="18">
        <v>82</v>
      </c>
      <c r="E79" s="19">
        <v>1.0714285714285714</v>
      </c>
      <c r="F79" s="18" t="s">
        <v>387</v>
      </c>
      <c r="G79" s="18" t="s">
        <v>388</v>
      </c>
      <c r="H79" s="21"/>
      <c r="I79" s="20" t="s">
        <v>89</v>
      </c>
      <c r="J79" s="19">
        <f t="shared" si="1"/>
        <v>0.5357142857142857</v>
      </c>
    </row>
    <row r="80" spans="1:10">
      <c r="A80" s="143"/>
      <c r="B80" s="149"/>
      <c r="C80" s="18" t="s">
        <v>235</v>
      </c>
      <c r="D80" s="18">
        <v>83</v>
      </c>
      <c r="E80" s="19">
        <v>1.0714285714285714</v>
      </c>
      <c r="F80" s="18" t="s">
        <v>387</v>
      </c>
      <c r="G80" s="18" t="s">
        <v>388</v>
      </c>
      <c r="H80" s="21" t="s">
        <v>459</v>
      </c>
      <c r="I80" s="20" t="s">
        <v>89</v>
      </c>
      <c r="J80" s="19">
        <f t="shared" si="1"/>
        <v>0.5357142857142857</v>
      </c>
    </row>
    <row r="81" spans="1:10">
      <c r="A81" s="143"/>
      <c r="B81" s="149"/>
      <c r="C81" s="18" t="s">
        <v>236</v>
      </c>
      <c r="D81" s="18">
        <v>85</v>
      </c>
      <c r="E81" s="19">
        <v>1.0714285714285701</v>
      </c>
      <c r="F81" s="18" t="s">
        <v>391</v>
      </c>
      <c r="G81" s="18" t="s">
        <v>392</v>
      </c>
      <c r="H81" s="21"/>
      <c r="I81" s="20" t="s">
        <v>88</v>
      </c>
      <c r="J81" s="19" t="str">
        <f t="shared" si="1"/>
        <v>0</v>
      </c>
    </row>
    <row r="82" spans="1:10">
      <c r="A82" s="143"/>
      <c r="B82" s="149"/>
      <c r="C82" s="18" t="s">
        <v>237</v>
      </c>
      <c r="D82" s="18">
        <v>86</v>
      </c>
      <c r="E82" s="19">
        <v>1.0714285714285714</v>
      </c>
      <c r="F82" s="18" t="s">
        <v>391</v>
      </c>
      <c r="G82" s="18" t="s">
        <v>392</v>
      </c>
      <c r="H82" s="21"/>
      <c r="I82" s="20" t="s">
        <v>88</v>
      </c>
      <c r="J82" s="19" t="str">
        <f t="shared" si="1"/>
        <v>0</v>
      </c>
    </row>
    <row r="83" spans="1:10">
      <c r="A83" s="143"/>
      <c r="B83" s="149"/>
      <c r="C83" s="18" t="s">
        <v>238</v>
      </c>
      <c r="D83" s="18">
        <v>87</v>
      </c>
      <c r="E83" s="19">
        <v>1.0714285714285714</v>
      </c>
      <c r="F83" s="18" t="s">
        <v>391</v>
      </c>
      <c r="G83" s="18" t="s">
        <v>392</v>
      </c>
      <c r="H83" s="21"/>
      <c r="I83" s="20" t="s">
        <v>88</v>
      </c>
      <c r="J83" s="19" t="str">
        <f t="shared" si="1"/>
        <v>0</v>
      </c>
    </row>
    <row r="84" spans="1:10">
      <c r="A84" s="143"/>
      <c r="B84" s="149"/>
      <c r="C84" s="18" t="s">
        <v>239</v>
      </c>
      <c r="D84" s="18">
        <v>90</v>
      </c>
      <c r="E84" s="19">
        <v>1.0714285714285714</v>
      </c>
      <c r="F84" s="18" t="s">
        <v>391</v>
      </c>
      <c r="G84" s="18" t="s">
        <v>392</v>
      </c>
      <c r="H84" s="21"/>
      <c r="I84" s="20" t="s">
        <v>88</v>
      </c>
      <c r="J84" s="19" t="str">
        <f t="shared" si="1"/>
        <v>0</v>
      </c>
    </row>
    <row r="85" spans="1:10">
      <c r="A85" s="143"/>
      <c r="B85" s="149"/>
      <c r="C85" s="18" t="s">
        <v>240</v>
      </c>
      <c r="D85" s="18">
        <v>91</v>
      </c>
      <c r="E85" s="19">
        <v>1.0714285714285714</v>
      </c>
      <c r="F85" s="18" t="s">
        <v>391</v>
      </c>
      <c r="G85" s="18" t="s">
        <v>392</v>
      </c>
      <c r="H85" s="21"/>
      <c r="I85" s="20" t="s">
        <v>88</v>
      </c>
      <c r="J85" s="19" t="str">
        <f t="shared" si="1"/>
        <v>0</v>
      </c>
    </row>
    <row r="86" spans="1:10">
      <c r="A86" s="143"/>
      <c r="B86" s="149"/>
      <c r="C86" s="18" t="s">
        <v>241</v>
      </c>
      <c r="D86" s="18">
        <v>92</v>
      </c>
      <c r="E86" s="19">
        <v>1.0714285714285714</v>
      </c>
      <c r="F86" s="18" t="s">
        <v>391</v>
      </c>
      <c r="G86" s="18" t="s">
        <v>392</v>
      </c>
      <c r="H86" s="21"/>
      <c r="I86" s="20" t="s">
        <v>88</v>
      </c>
      <c r="J86" s="19" t="str">
        <f t="shared" si="1"/>
        <v>0</v>
      </c>
    </row>
    <row r="87" spans="1:10">
      <c r="A87" s="143"/>
      <c r="B87" s="149"/>
      <c r="C87" s="18" t="s">
        <v>242</v>
      </c>
      <c r="D87" s="18">
        <v>93</v>
      </c>
      <c r="E87" s="19">
        <v>1.0714285714285714</v>
      </c>
      <c r="F87" s="18" t="s">
        <v>391</v>
      </c>
      <c r="G87" s="18" t="s">
        <v>392</v>
      </c>
      <c r="H87" s="21"/>
      <c r="I87" s="20" t="s">
        <v>88</v>
      </c>
      <c r="J87" s="19" t="str">
        <f t="shared" si="1"/>
        <v>0</v>
      </c>
    </row>
    <row r="88" spans="1:10" ht="15" thickBot="1">
      <c r="A88" s="143"/>
      <c r="B88" s="150"/>
      <c r="C88" s="93" t="s">
        <v>243</v>
      </c>
      <c r="D88" s="93">
        <v>95</v>
      </c>
      <c r="E88" s="94">
        <v>1.0714285714285714</v>
      </c>
      <c r="F88" s="93" t="s">
        <v>391</v>
      </c>
      <c r="G88" s="93" t="s">
        <v>392</v>
      </c>
      <c r="H88" s="95"/>
      <c r="I88" s="96" t="s">
        <v>88</v>
      </c>
      <c r="J88" s="94" t="str">
        <f t="shared" si="1"/>
        <v>0</v>
      </c>
    </row>
    <row r="89" spans="1:10" ht="28" thickTop="1" thickBot="1">
      <c r="A89" s="83"/>
      <c r="B89" s="97" t="s">
        <v>11</v>
      </c>
      <c r="C89" s="98" t="s">
        <v>245</v>
      </c>
      <c r="D89" s="98">
        <v>97</v>
      </c>
      <c r="E89" s="99">
        <v>15</v>
      </c>
      <c r="F89" s="98" t="s">
        <v>387</v>
      </c>
      <c r="G89" s="98" t="s">
        <v>388</v>
      </c>
      <c r="H89" s="100" t="s">
        <v>460</v>
      </c>
      <c r="I89" s="101" t="s">
        <v>87</v>
      </c>
      <c r="J89" s="99">
        <f>+IF(I89="Suficiente",E89,IF(I89="Insuficiente",(E89*0.5),IF(E89="No aplica",0,"0")))</f>
        <v>15</v>
      </c>
    </row>
    <row r="90" spans="1:10" ht="27" thickTop="1">
      <c r="A90" s="136" t="s">
        <v>15</v>
      </c>
      <c r="B90" s="137"/>
      <c r="C90" s="102" t="s">
        <v>254</v>
      </c>
      <c r="D90" s="102">
        <v>99</v>
      </c>
      <c r="E90" s="103">
        <v>2.5</v>
      </c>
      <c r="F90" s="102" t="s">
        <v>387</v>
      </c>
      <c r="G90" s="102" t="s">
        <v>388</v>
      </c>
      <c r="H90" s="104" t="s">
        <v>461</v>
      </c>
      <c r="I90" s="105" t="s">
        <v>87</v>
      </c>
      <c r="J90" s="103">
        <f t="shared" ref="J90:J113" si="2">+IF(I90="Suficiente",E90,IF(I90="Insuficiente",(E90*0.5),IF(E90="No aplica",0,"0")))</f>
        <v>2.5</v>
      </c>
    </row>
    <row r="91" spans="1:10">
      <c r="A91" s="138"/>
      <c r="B91" s="139"/>
      <c r="C91" s="41" t="s">
        <v>255</v>
      </c>
      <c r="D91" s="41">
        <v>101</v>
      </c>
      <c r="E91" s="42">
        <v>2.5</v>
      </c>
      <c r="F91" s="41" t="s">
        <v>387</v>
      </c>
      <c r="G91" s="41" t="s">
        <v>388</v>
      </c>
      <c r="H91" s="44" t="s">
        <v>462</v>
      </c>
      <c r="I91" s="43" t="s">
        <v>87</v>
      </c>
      <c r="J91" s="38">
        <f t="shared" si="2"/>
        <v>2.5</v>
      </c>
    </row>
    <row r="92" spans="1:10" ht="26">
      <c r="A92" s="138"/>
      <c r="B92" s="139"/>
      <c r="C92" s="41" t="s">
        <v>256</v>
      </c>
      <c r="D92" s="41">
        <v>102</v>
      </c>
      <c r="E92" s="42">
        <v>2.5</v>
      </c>
      <c r="F92" s="41" t="s">
        <v>387</v>
      </c>
      <c r="G92" s="41" t="s">
        <v>388</v>
      </c>
      <c r="H92" s="44" t="s">
        <v>463</v>
      </c>
      <c r="I92" s="43" t="s">
        <v>87</v>
      </c>
      <c r="J92" s="38">
        <f t="shared" si="2"/>
        <v>2.5</v>
      </c>
    </row>
    <row r="93" spans="1:10">
      <c r="A93" s="138"/>
      <c r="B93" s="139"/>
      <c r="C93" s="41" t="s">
        <v>257</v>
      </c>
      <c r="D93" s="41">
        <v>103</v>
      </c>
      <c r="E93" s="42">
        <v>2.5</v>
      </c>
      <c r="F93" s="41" t="s">
        <v>387</v>
      </c>
      <c r="G93" s="41" t="s">
        <v>388</v>
      </c>
      <c r="H93" s="44" t="s">
        <v>464</v>
      </c>
      <c r="I93" s="43" t="s">
        <v>87</v>
      </c>
      <c r="J93" s="38">
        <f t="shared" si="2"/>
        <v>2.5</v>
      </c>
    </row>
    <row r="94" spans="1:10">
      <c r="A94" s="138"/>
      <c r="B94" s="139"/>
      <c r="C94" s="41" t="s">
        <v>258</v>
      </c>
      <c r="D94" s="41">
        <v>104</v>
      </c>
      <c r="E94" s="42">
        <v>2.5</v>
      </c>
      <c r="F94" s="41" t="s">
        <v>387</v>
      </c>
      <c r="G94" s="41" t="s">
        <v>388</v>
      </c>
      <c r="H94" s="44" t="s">
        <v>465</v>
      </c>
      <c r="I94" s="43" t="s">
        <v>89</v>
      </c>
      <c r="J94" s="38">
        <f t="shared" si="2"/>
        <v>1.25</v>
      </c>
    </row>
    <row r="95" spans="1:10" ht="26">
      <c r="A95" s="138"/>
      <c r="B95" s="139"/>
      <c r="C95" s="41" t="s">
        <v>259</v>
      </c>
      <c r="D95" s="41">
        <v>105</v>
      </c>
      <c r="E95" s="42">
        <v>2.5</v>
      </c>
      <c r="F95" s="41" t="s">
        <v>387</v>
      </c>
      <c r="G95" s="41" t="s">
        <v>388</v>
      </c>
      <c r="H95" s="44" t="s">
        <v>466</v>
      </c>
      <c r="I95" s="43" t="s">
        <v>89</v>
      </c>
      <c r="J95" s="38">
        <f t="shared" si="2"/>
        <v>1.25</v>
      </c>
    </row>
    <row r="96" spans="1:10" ht="26">
      <c r="A96" s="138"/>
      <c r="B96" s="139"/>
      <c r="C96" s="41" t="s">
        <v>260</v>
      </c>
      <c r="D96" s="41">
        <v>106</v>
      </c>
      <c r="E96" s="42">
        <v>2.5</v>
      </c>
      <c r="F96" s="41" t="s">
        <v>387</v>
      </c>
      <c r="G96" s="41" t="s">
        <v>388</v>
      </c>
      <c r="H96" s="44" t="s">
        <v>467</v>
      </c>
      <c r="I96" s="43" t="s">
        <v>87</v>
      </c>
      <c r="J96" s="38">
        <f t="shared" si="2"/>
        <v>2.5</v>
      </c>
    </row>
    <row r="97" spans="1:10">
      <c r="A97" s="138"/>
      <c r="B97" s="139"/>
      <c r="C97" s="41" t="s">
        <v>261</v>
      </c>
      <c r="D97" s="41">
        <v>108</v>
      </c>
      <c r="E97" s="42">
        <v>2.5</v>
      </c>
      <c r="F97" s="41" t="s">
        <v>389</v>
      </c>
      <c r="G97" s="41" t="s">
        <v>390</v>
      </c>
      <c r="H97" s="44"/>
      <c r="I97" s="43" t="s">
        <v>88</v>
      </c>
      <c r="J97" s="38" t="str">
        <f t="shared" si="2"/>
        <v>0</v>
      </c>
    </row>
    <row r="98" spans="1:10">
      <c r="A98" s="138"/>
      <c r="B98" s="139"/>
      <c r="C98" s="41" t="s">
        <v>262</v>
      </c>
      <c r="D98" s="41">
        <v>109</v>
      </c>
      <c r="E98" s="42">
        <v>2.5</v>
      </c>
      <c r="F98" s="41" t="s">
        <v>387</v>
      </c>
      <c r="G98" s="41" t="s">
        <v>388</v>
      </c>
      <c r="H98" s="44" t="s">
        <v>468</v>
      </c>
      <c r="I98" s="43" t="s">
        <v>87</v>
      </c>
      <c r="J98" s="38">
        <f t="shared" si="2"/>
        <v>2.5</v>
      </c>
    </row>
    <row r="99" spans="1:10">
      <c r="A99" s="138"/>
      <c r="B99" s="139"/>
      <c r="C99" s="41" t="s">
        <v>263</v>
      </c>
      <c r="D99" s="41">
        <v>110</v>
      </c>
      <c r="E99" s="42">
        <v>2.5</v>
      </c>
      <c r="F99" s="41" t="s">
        <v>387</v>
      </c>
      <c r="G99" s="41" t="s">
        <v>388</v>
      </c>
      <c r="H99" s="44" t="s">
        <v>469</v>
      </c>
      <c r="I99" s="43" t="s">
        <v>87</v>
      </c>
      <c r="J99" s="38">
        <f t="shared" si="2"/>
        <v>2.5</v>
      </c>
    </row>
    <row r="100" spans="1:10" ht="26">
      <c r="A100" s="138"/>
      <c r="B100" s="139"/>
      <c r="C100" s="41" t="s">
        <v>264</v>
      </c>
      <c r="D100" s="41">
        <v>111</v>
      </c>
      <c r="E100" s="42">
        <v>2.5</v>
      </c>
      <c r="F100" s="41" t="s">
        <v>387</v>
      </c>
      <c r="G100" s="41" t="s">
        <v>388</v>
      </c>
      <c r="H100" s="44" t="s">
        <v>470</v>
      </c>
      <c r="I100" s="43" t="s">
        <v>87</v>
      </c>
      <c r="J100" s="38">
        <f t="shared" si="2"/>
        <v>2.5</v>
      </c>
    </row>
    <row r="101" spans="1:10" ht="27" thickBot="1">
      <c r="A101" s="140"/>
      <c r="B101" s="141"/>
      <c r="C101" s="106" t="s">
        <v>265</v>
      </c>
      <c r="D101" s="106">
        <v>112</v>
      </c>
      <c r="E101" s="107">
        <v>2.5</v>
      </c>
      <c r="F101" s="106" t="s">
        <v>389</v>
      </c>
      <c r="G101" s="106" t="s">
        <v>390</v>
      </c>
      <c r="H101" s="108" t="s">
        <v>471</v>
      </c>
      <c r="I101" s="109" t="s">
        <v>88</v>
      </c>
      <c r="J101" s="110" t="str">
        <f t="shared" si="2"/>
        <v>0</v>
      </c>
    </row>
    <row r="102" spans="1:10" ht="27" thickTop="1">
      <c r="A102" s="138" t="s">
        <v>16</v>
      </c>
      <c r="B102" s="139"/>
      <c r="C102" s="37" t="s">
        <v>302</v>
      </c>
      <c r="D102" s="37">
        <v>113</v>
      </c>
      <c r="E102" s="38">
        <v>0.66669999999999996</v>
      </c>
      <c r="F102" s="37" t="s">
        <v>387</v>
      </c>
      <c r="G102" s="37" t="s">
        <v>388</v>
      </c>
      <c r="H102" s="40" t="s">
        <v>472</v>
      </c>
      <c r="I102" s="39" t="s">
        <v>87</v>
      </c>
      <c r="J102" s="38">
        <f t="shared" si="2"/>
        <v>0.66669999999999996</v>
      </c>
    </row>
    <row r="103" spans="1:10">
      <c r="A103" s="138"/>
      <c r="B103" s="139"/>
      <c r="C103" s="41" t="s">
        <v>304</v>
      </c>
      <c r="D103" s="41">
        <v>115</v>
      </c>
      <c r="E103" s="42">
        <v>0.66669999999999996</v>
      </c>
      <c r="F103" s="41" t="s">
        <v>391</v>
      </c>
      <c r="G103" s="41" t="s">
        <v>392</v>
      </c>
      <c r="H103" s="44"/>
      <c r="I103" s="43" t="s">
        <v>87</v>
      </c>
      <c r="J103" s="38">
        <f t="shared" si="2"/>
        <v>0.66669999999999996</v>
      </c>
    </row>
    <row r="104" spans="1:10" ht="27" thickBot="1">
      <c r="A104" s="140"/>
      <c r="B104" s="141"/>
      <c r="C104" s="106" t="s">
        <v>305</v>
      </c>
      <c r="D104" s="106">
        <v>116</v>
      </c>
      <c r="E104" s="107">
        <v>0.66669999999999996</v>
      </c>
      <c r="F104" s="106" t="s">
        <v>387</v>
      </c>
      <c r="G104" s="106" t="s">
        <v>388</v>
      </c>
      <c r="H104" s="108" t="s">
        <v>473</v>
      </c>
      <c r="I104" s="109" t="s">
        <v>87</v>
      </c>
      <c r="J104" s="110">
        <f t="shared" si="2"/>
        <v>0.66669999999999996</v>
      </c>
    </row>
    <row r="105" spans="1:10" ht="40" thickTop="1">
      <c r="A105" s="136" t="s">
        <v>17</v>
      </c>
      <c r="B105" s="137"/>
      <c r="C105" s="37" t="s">
        <v>312</v>
      </c>
      <c r="D105" s="37">
        <v>123</v>
      </c>
      <c r="E105" s="38">
        <v>1</v>
      </c>
      <c r="F105" s="37" t="s">
        <v>387</v>
      </c>
      <c r="G105" s="37" t="s">
        <v>388</v>
      </c>
      <c r="H105" s="40" t="s">
        <v>474</v>
      </c>
      <c r="I105" s="39" t="s">
        <v>87</v>
      </c>
      <c r="J105" s="38">
        <f t="shared" si="2"/>
        <v>1</v>
      </c>
    </row>
    <row r="106" spans="1:10" ht="26">
      <c r="A106" s="138"/>
      <c r="B106" s="139"/>
      <c r="C106" s="41" t="s">
        <v>313</v>
      </c>
      <c r="D106" s="41">
        <v>124</v>
      </c>
      <c r="E106" s="45">
        <v>1</v>
      </c>
      <c r="F106" s="41" t="s">
        <v>387</v>
      </c>
      <c r="G106" s="41" t="s">
        <v>388</v>
      </c>
      <c r="H106" s="44" t="s">
        <v>475</v>
      </c>
      <c r="I106" s="43" t="s">
        <v>87</v>
      </c>
      <c r="J106" s="38">
        <f t="shared" si="2"/>
        <v>1</v>
      </c>
    </row>
    <row r="107" spans="1:10" ht="39">
      <c r="A107" s="138"/>
      <c r="B107" s="139"/>
      <c r="C107" s="41" t="s">
        <v>315</v>
      </c>
      <c r="D107" s="41">
        <v>126</v>
      </c>
      <c r="E107" s="45">
        <v>1</v>
      </c>
      <c r="F107" s="41" t="s">
        <v>387</v>
      </c>
      <c r="G107" s="41" t="s">
        <v>388</v>
      </c>
      <c r="H107" s="44" t="s">
        <v>476</v>
      </c>
      <c r="I107" s="43" t="s">
        <v>87</v>
      </c>
      <c r="J107" s="38">
        <f>+IF(I107="Suficiente",E107,IF(I107="Insuficiente",(E107*0.5),IF(E107="No aplica",0,"0")))</f>
        <v>1</v>
      </c>
    </row>
    <row r="108" spans="1:10" ht="26">
      <c r="A108" s="138"/>
      <c r="B108" s="139"/>
      <c r="C108" s="41" t="s">
        <v>316</v>
      </c>
      <c r="D108" s="41">
        <v>127</v>
      </c>
      <c r="E108" s="45">
        <v>1</v>
      </c>
      <c r="F108" s="41" t="s">
        <v>387</v>
      </c>
      <c r="G108" s="41" t="s">
        <v>388</v>
      </c>
      <c r="H108" s="44" t="s">
        <v>477</v>
      </c>
      <c r="I108" s="43" t="s">
        <v>87</v>
      </c>
      <c r="J108" s="38">
        <f t="shared" si="2"/>
        <v>1</v>
      </c>
    </row>
    <row r="109" spans="1:10" ht="27" thickBot="1">
      <c r="A109" s="140"/>
      <c r="B109" s="141"/>
      <c r="C109" s="106" t="s">
        <v>318</v>
      </c>
      <c r="D109" s="106">
        <v>129</v>
      </c>
      <c r="E109" s="107">
        <v>1</v>
      </c>
      <c r="F109" s="106" t="s">
        <v>387</v>
      </c>
      <c r="G109" s="106" t="s">
        <v>388</v>
      </c>
      <c r="H109" s="108" t="s">
        <v>478</v>
      </c>
      <c r="I109" s="109" t="s">
        <v>87</v>
      </c>
      <c r="J109" s="110">
        <f t="shared" si="2"/>
        <v>1</v>
      </c>
    </row>
    <row r="110" spans="1:10" ht="40" thickTop="1">
      <c r="A110" s="136" t="s">
        <v>18</v>
      </c>
      <c r="B110" s="137"/>
      <c r="C110" s="37" t="s">
        <v>319</v>
      </c>
      <c r="D110" s="37">
        <v>130</v>
      </c>
      <c r="E110" s="38">
        <v>0.75</v>
      </c>
      <c r="F110" s="37" t="s">
        <v>387</v>
      </c>
      <c r="G110" s="37" t="s">
        <v>388</v>
      </c>
      <c r="H110" s="40" t="s">
        <v>479</v>
      </c>
      <c r="I110" s="39" t="s">
        <v>87</v>
      </c>
      <c r="J110" s="38">
        <f t="shared" si="2"/>
        <v>0.75</v>
      </c>
    </row>
    <row r="111" spans="1:10" ht="15">
      <c r="A111" s="138"/>
      <c r="B111" s="139"/>
      <c r="C111" s="41" t="s">
        <v>320</v>
      </c>
      <c r="D111" s="41">
        <v>131</v>
      </c>
      <c r="E111" s="45">
        <v>0.75</v>
      </c>
      <c r="F111" s="41" t="s">
        <v>387</v>
      </c>
      <c r="G111" s="41" t="s">
        <v>388</v>
      </c>
      <c r="H111" s="44" t="s">
        <v>480</v>
      </c>
      <c r="I111" s="43" t="s">
        <v>89</v>
      </c>
      <c r="J111" s="38">
        <f t="shared" si="2"/>
        <v>0.375</v>
      </c>
    </row>
    <row r="112" spans="1:10" ht="26">
      <c r="A112" s="138"/>
      <c r="B112" s="139"/>
      <c r="C112" s="41" t="s">
        <v>321</v>
      </c>
      <c r="D112" s="41">
        <v>132</v>
      </c>
      <c r="E112" s="45">
        <v>0.75</v>
      </c>
      <c r="F112" s="41" t="s">
        <v>387</v>
      </c>
      <c r="G112" s="41" t="s">
        <v>388</v>
      </c>
      <c r="H112" s="44" t="s">
        <v>481</v>
      </c>
      <c r="I112" s="43" t="s">
        <v>89</v>
      </c>
      <c r="J112" s="38">
        <f t="shared" si="2"/>
        <v>0.375</v>
      </c>
    </row>
    <row r="113" spans="1:10" ht="27" thickBot="1">
      <c r="A113" s="140"/>
      <c r="B113" s="141"/>
      <c r="C113" s="106" t="s">
        <v>324</v>
      </c>
      <c r="D113" s="106">
        <v>135</v>
      </c>
      <c r="E113" s="107">
        <v>0.75</v>
      </c>
      <c r="F113" s="106" t="s">
        <v>387</v>
      </c>
      <c r="G113" s="106" t="s">
        <v>388</v>
      </c>
      <c r="H113" s="108" t="s">
        <v>482</v>
      </c>
      <c r="I113" s="109" t="s">
        <v>87</v>
      </c>
      <c r="J113" s="110">
        <f t="shared" si="2"/>
        <v>0.75</v>
      </c>
    </row>
    <row r="114" spans="1:10" ht="16" thickTop="1" thickBot="1">
      <c r="A114" s="83"/>
      <c r="B114" s="22" t="s">
        <v>90</v>
      </c>
      <c r="C114" s="23"/>
      <c r="D114" s="23"/>
      <c r="E114" s="23"/>
      <c r="F114" s="23"/>
      <c r="G114" s="23"/>
      <c r="H114" s="24"/>
      <c r="I114" s="25"/>
      <c r="J114" s="26">
        <f>SUM(J3:J8)</f>
        <v>3</v>
      </c>
    </row>
    <row r="115" spans="1:10" ht="16" thickTop="1" thickBot="1">
      <c r="A115" s="83"/>
      <c r="B115" s="22" t="s">
        <v>91</v>
      </c>
      <c r="C115" s="23"/>
      <c r="D115" s="23"/>
      <c r="E115" s="23"/>
      <c r="F115" s="23"/>
      <c r="G115" s="23"/>
      <c r="H115" s="24"/>
      <c r="I115" s="25"/>
      <c r="J115" s="26">
        <f>SUM(J9:J30)</f>
        <v>4.7826086896000009</v>
      </c>
    </row>
    <row r="116" spans="1:10" ht="16" thickTop="1" thickBot="1">
      <c r="A116" s="83"/>
      <c r="B116" s="22" t="s">
        <v>92</v>
      </c>
      <c r="C116" s="23"/>
      <c r="D116" s="23"/>
      <c r="E116" s="23"/>
      <c r="F116" s="23"/>
      <c r="G116" s="23"/>
      <c r="H116" s="24"/>
      <c r="I116" s="25"/>
      <c r="J116" s="26">
        <f>SUM(J31:J34)</f>
        <v>6.125</v>
      </c>
    </row>
    <row r="117" spans="1:10" ht="16" thickTop="1" thickBot="1">
      <c r="A117" s="83"/>
      <c r="B117" s="22" t="s">
        <v>93</v>
      </c>
      <c r="C117" s="23"/>
      <c r="D117" s="23"/>
      <c r="E117" s="23"/>
      <c r="F117" s="23"/>
      <c r="G117" s="23"/>
      <c r="H117" s="24"/>
      <c r="I117" s="25"/>
      <c r="J117" s="26">
        <f>SUM(J35:J54)</f>
        <v>2.8499999999999996</v>
      </c>
    </row>
    <row r="118" spans="1:10" ht="16" thickTop="1" thickBot="1">
      <c r="A118" s="83"/>
      <c r="B118" s="22" t="s">
        <v>94</v>
      </c>
      <c r="C118" s="23"/>
      <c r="D118" s="23"/>
      <c r="E118" s="23"/>
      <c r="F118" s="23"/>
      <c r="G118" s="23"/>
      <c r="H118" s="24"/>
      <c r="I118" s="25"/>
      <c r="J118" s="26">
        <f>SUM(J55:J64)</f>
        <v>6.3</v>
      </c>
    </row>
    <row r="119" spans="1:10" ht="16" thickTop="1" thickBot="1">
      <c r="A119" s="83"/>
      <c r="B119" s="22" t="s">
        <v>95</v>
      </c>
      <c r="C119" s="23"/>
      <c r="D119" s="23"/>
      <c r="E119" s="23"/>
      <c r="F119" s="23"/>
      <c r="G119" s="23"/>
      <c r="H119" s="24"/>
      <c r="I119" s="25"/>
      <c r="J119" s="26">
        <f>SUM(J65:J74)</f>
        <v>4.5</v>
      </c>
    </row>
    <row r="120" spans="1:10" ht="16" thickTop="1" thickBot="1">
      <c r="A120" s="83"/>
      <c r="B120" s="22" t="s">
        <v>96</v>
      </c>
      <c r="C120" s="23"/>
      <c r="D120" s="23"/>
      <c r="E120" s="23"/>
      <c r="F120" s="23"/>
      <c r="G120" s="23"/>
      <c r="H120" s="24"/>
      <c r="I120" s="25"/>
      <c r="J120" s="26">
        <f>SUM(J75:J88)</f>
        <v>4.2857142857142856</v>
      </c>
    </row>
    <row r="121" spans="1:10" ht="16" thickTop="1" thickBot="1">
      <c r="A121" s="84"/>
      <c r="B121" s="22" t="s">
        <v>97</v>
      </c>
      <c r="C121" s="23"/>
      <c r="D121" s="23"/>
      <c r="E121" s="23"/>
      <c r="F121" s="23"/>
      <c r="G121" s="23"/>
      <c r="H121" s="30"/>
      <c r="I121" s="25"/>
      <c r="J121" s="31">
        <f>SUM(J89:J89)</f>
        <v>15</v>
      </c>
    </row>
    <row r="122" spans="1:10" ht="17" thickTop="1" thickBot="1">
      <c r="A122" s="32" t="s">
        <v>98</v>
      </c>
      <c r="B122" s="33"/>
      <c r="C122" s="33"/>
      <c r="D122" s="33"/>
      <c r="E122" s="33"/>
      <c r="F122" s="33"/>
      <c r="G122" s="33"/>
      <c r="H122" s="34"/>
      <c r="I122" s="35"/>
      <c r="J122" s="36">
        <f>J114+J115+J116+J117+J118+J119+J120+J121</f>
        <v>46.84332297531428</v>
      </c>
    </row>
    <row r="123" spans="1:10" ht="17" thickTop="1" thickBot="1">
      <c r="A123" s="32" t="s">
        <v>99</v>
      </c>
      <c r="B123" s="33"/>
      <c r="C123" s="33"/>
      <c r="D123" s="33"/>
      <c r="E123" s="33"/>
      <c r="F123" s="33"/>
      <c r="G123" s="33"/>
      <c r="H123" s="34"/>
      <c r="I123" s="35"/>
      <c r="J123" s="36">
        <f>SUM(J90:J101)</f>
        <v>22.5</v>
      </c>
    </row>
    <row r="124" spans="1:10" ht="17" thickTop="1" thickBot="1">
      <c r="A124" s="32" t="s">
        <v>100</v>
      </c>
      <c r="B124" s="33"/>
      <c r="C124" s="33"/>
      <c r="D124" s="33"/>
      <c r="E124" s="33"/>
      <c r="F124" s="33"/>
      <c r="G124" s="33"/>
      <c r="H124" s="34"/>
      <c r="I124" s="35"/>
      <c r="J124" s="36">
        <f>SUM(J102:J104)</f>
        <v>2.0000999999999998</v>
      </c>
    </row>
    <row r="125" spans="1:10" ht="17" thickTop="1" thickBot="1">
      <c r="A125" s="32" t="s">
        <v>101</v>
      </c>
      <c r="B125" s="33"/>
      <c r="C125" s="33"/>
      <c r="D125" s="33"/>
      <c r="E125" s="33"/>
      <c r="F125" s="33"/>
      <c r="G125" s="33"/>
      <c r="H125" s="34"/>
      <c r="I125" s="35"/>
      <c r="J125" s="36">
        <f>SUM(J105:J109)</f>
        <v>5</v>
      </c>
    </row>
    <row r="126" spans="1:10" ht="17" thickTop="1" thickBot="1">
      <c r="A126" s="32" t="s">
        <v>102</v>
      </c>
      <c r="B126" s="33"/>
      <c r="C126" s="33"/>
      <c r="D126" s="33"/>
      <c r="E126" s="33"/>
      <c r="F126" s="33"/>
      <c r="G126" s="33"/>
      <c r="H126" s="34"/>
      <c r="I126" s="35"/>
      <c r="J126" s="36">
        <f>SUM(J110:J113)</f>
        <v>2.25</v>
      </c>
    </row>
    <row r="127" spans="1:10" ht="19" thickTop="1">
      <c r="A127" s="46" t="s">
        <v>103</v>
      </c>
      <c r="B127" s="47"/>
      <c r="C127" s="47"/>
      <c r="D127" s="47"/>
      <c r="E127" s="47"/>
      <c r="F127" s="47"/>
      <c r="G127" s="47"/>
      <c r="H127" s="48"/>
      <c r="I127" s="49"/>
      <c r="J127" s="50">
        <f>J122+J123+J124+J125+J126</f>
        <v>78.593422975314283</v>
      </c>
    </row>
  </sheetData>
  <autoFilter ref="A2:J127">
    <filterColumn colId="0" showButton="0"/>
    <filterColumn colId="5" showButton="0"/>
  </autoFilter>
  <mergeCells count="19">
    <mergeCell ref="I1:J1"/>
    <mergeCell ref="F2:G2"/>
    <mergeCell ref="C1:C2"/>
    <mergeCell ref="D1:D2"/>
    <mergeCell ref="E1:E2"/>
    <mergeCell ref="F1:H1"/>
    <mergeCell ref="A1:B2"/>
    <mergeCell ref="B75:B88"/>
    <mergeCell ref="B65:B74"/>
    <mergeCell ref="B55:B64"/>
    <mergeCell ref="B35:B54"/>
    <mergeCell ref="B31:B34"/>
    <mergeCell ref="B9:B30"/>
    <mergeCell ref="B3:B8"/>
    <mergeCell ref="A110:B113"/>
    <mergeCell ref="A105:B109"/>
    <mergeCell ref="A102:B104"/>
    <mergeCell ref="A90:B101"/>
    <mergeCell ref="A3:A88"/>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75" zoomScaleNormal="75" zoomScalePageLayoutView="75" workbookViewId="0">
      <pane xSplit="2" ySplit="2" topLeftCell="C3" activePane="bottomRight" state="frozen"/>
      <selection pane="topRight" activeCell="C1" sqref="C1"/>
      <selection pane="bottomLeft" activeCell="A3" sqref="A3"/>
      <selection pane="bottomRight" sqref="A1:B2"/>
    </sheetView>
  </sheetViews>
  <sheetFormatPr baseColWidth="10" defaultRowHeight="14" x14ac:dyDescent="0"/>
  <cols>
    <col min="2" max="2" width="21.5" customWidth="1"/>
    <col min="5" max="6" width="53.83203125" customWidth="1"/>
  </cols>
  <sheetData>
    <row r="1" spans="1:6" ht="15" customHeight="1">
      <c r="A1" s="159" t="s">
        <v>79</v>
      </c>
      <c r="B1" s="159"/>
      <c r="C1" s="159" t="s">
        <v>80</v>
      </c>
      <c r="D1" s="159" t="s">
        <v>81</v>
      </c>
      <c r="E1" s="160" t="s">
        <v>82</v>
      </c>
      <c r="F1" s="160"/>
    </row>
    <row r="2" spans="1:6">
      <c r="A2" s="159"/>
      <c r="B2" s="159"/>
      <c r="C2" s="159"/>
      <c r="D2" s="159"/>
      <c r="E2" s="73" t="s">
        <v>82</v>
      </c>
      <c r="F2" s="68" t="s">
        <v>86</v>
      </c>
    </row>
    <row r="3" spans="1:6" ht="72">
      <c r="A3" s="161" t="s">
        <v>13</v>
      </c>
      <c r="B3" s="162" t="s">
        <v>27</v>
      </c>
      <c r="C3" s="53" t="s">
        <v>330</v>
      </c>
      <c r="D3" s="53">
        <v>6</v>
      </c>
      <c r="E3" s="82" t="s">
        <v>483</v>
      </c>
      <c r="F3" s="74"/>
    </row>
    <row r="4" spans="1:6" ht="84">
      <c r="A4" s="161"/>
      <c r="B4" s="163"/>
      <c r="C4" s="10" t="s">
        <v>332</v>
      </c>
      <c r="D4" s="10">
        <v>8</v>
      </c>
      <c r="E4" s="76" t="s">
        <v>387</v>
      </c>
      <c r="F4" s="75" t="s">
        <v>484</v>
      </c>
    </row>
    <row r="5" spans="1:6" ht="37" thickBot="1">
      <c r="A5" s="161"/>
      <c r="B5" s="163"/>
      <c r="C5" s="10" t="s">
        <v>333</v>
      </c>
      <c r="D5" s="10">
        <v>9</v>
      </c>
      <c r="E5" s="76" t="s">
        <v>398</v>
      </c>
      <c r="F5" s="75" t="s">
        <v>485</v>
      </c>
    </row>
    <row r="6" spans="1:6" ht="15" thickTop="1">
      <c r="A6" s="161"/>
      <c r="B6" s="164" t="s">
        <v>5</v>
      </c>
      <c r="C6" s="9" t="s">
        <v>337</v>
      </c>
      <c r="D6" s="9">
        <v>13</v>
      </c>
      <c r="E6" s="80" t="s">
        <v>389</v>
      </c>
      <c r="F6" s="77"/>
    </row>
    <row r="7" spans="1:6" ht="48">
      <c r="A7" s="161"/>
      <c r="B7" s="165"/>
      <c r="C7" s="10" t="s">
        <v>338</v>
      </c>
      <c r="D7" s="10">
        <v>14</v>
      </c>
      <c r="E7" s="76" t="s">
        <v>486</v>
      </c>
      <c r="F7" s="75"/>
    </row>
    <row r="8" spans="1:6">
      <c r="A8" s="161"/>
      <c r="B8" s="165"/>
      <c r="C8" s="10" t="s">
        <v>340</v>
      </c>
      <c r="D8" s="10">
        <v>16</v>
      </c>
      <c r="E8" s="76" t="s">
        <v>387</v>
      </c>
      <c r="F8" s="75" t="s">
        <v>487</v>
      </c>
    </row>
    <row r="9" spans="1:6">
      <c r="A9" s="161"/>
      <c r="B9" s="165"/>
      <c r="C9" s="10" t="s">
        <v>341</v>
      </c>
      <c r="D9" s="10">
        <v>17</v>
      </c>
      <c r="E9" s="76" t="s">
        <v>387</v>
      </c>
      <c r="F9" s="75" t="s">
        <v>487</v>
      </c>
    </row>
    <row r="10" spans="1:6" ht="36">
      <c r="A10" s="161"/>
      <c r="B10" s="165"/>
      <c r="C10" s="10" t="s">
        <v>358</v>
      </c>
      <c r="D10" s="10">
        <v>23</v>
      </c>
      <c r="E10" s="76" t="s">
        <v>400</v>
      </c>
      <c r="F10" s="75" t="s">
        <v>488</v>
      </c>
    </row>
    <row r="11" spans="1:6" ht="36">
      <c r="A11" s="161"/>
      <c r="B11" s="165"/>
      <c r="C11" s="10" t="s">
        <v>358</v>
      </c>
      <c r="D11" s="10">
        <v>23</v>
      </c>
      <c r="E11" s="76" t="s">
        <v>395</v>
      </c>
      <c r="F11" s="76" t="s">
        <v>488</v>
      </c>
    </row>
    <row r="12" spans="1:6" ht="36">
      <c r="A12" s="161"/>
      <c r="B12" s="165"/>
      <c r="C12" s="10" t="s">
        <v>358</v>
      </c>
      <c r="D12" s="10">
        <v>23</v>
      </c>
      <c r="E12" s="76" t="s">
        <v>489</v>
      </c>
      <c r="F12" s="76" t="s">
        <v>488</v>
      </c>
    </row>
    <row r="13" spans="1:6" ht="36">
      <c r="A13" s="161"/>
      <c r="B13" s="165"/>
      <c r="C13" s="10" t="s">
        <v>358</v>
      </c>
      <c r="D13" s="10">
        <v>23</v>
      </c>
      <c r="E13" s="76" t="s">
        <v>391</v>
      </c>
      <c r="F13" s="76" t="s">
        <v>488</v>
      </c>
    </row>
    <row r="14" spans="1:6" ht="36">
      <c r="A14" s="161"/>
      <c r="B14" s="165"/>
      <c r="C14" s="10" t="s">
        <v>358</v>
      </c>
      <c r="D14" s="10">
        <v>23</v>
      </c>
      <c r="E14" s="76" t="s">
        <v>403</v>
      </c>
      <c r="F14" s="76" t="s">
        <v>488</v>
      </c>
    </row>
    <row r="15" spans="1:6" ht="36">
      <c r="A15" s="161"/>
      <c r="B15" s="165"/>
      <c r="C15" s="10" t="s">
        <v>358</v>
      </c>
      <c r="D15" s="10">
        <v>23</v>
      </c>
      <c r="E15" s="76" t="s">
        <v>387</v>
      </c>
      <c r="F15" s="76" t="s">
        <v>488</v>
      </c>
    </row>
    <row r="16" spans="1:6" ht="36">
      <c r="A16" s="161"/>
      <c r="B16" s="165"/>
      <c r="C16" s="10" t="s">
        <v>358</v>
      </c>
      <c r="D16" s="10">
        <v>23</v>
      </c>
      <c r="E16" s="76" t="s">
        <v>397</v>
      </c>
      <c r="F16" s="76" t="s">
        <v>488</v>
      </c>
    </row>
    <row r="17" spans="1:6" ht="36">
      <c r="A17" s="161"/>
      <c r="B17" s="165"/>
      <c r="C17" s="10" t="s">
        <v>358</v>
      </c>
      <c r="D17" s="10">
        <v>23</v>
      </c>
      <c r="E17" s="76" t="s">
        <v>393</v>
      </c>
      <c r="F17" s="76" t="s">
        <v>488</v>
      </c>
    </row>
    <row r="18" spans="1:6" ht="36">
      <c r="A18" s="161"/>
      <c r="B18" s="165"/>
      <c r="C18" s="10" t="s">
        <v>358</v>
      </c>
      <c r="D18" s="10">
        <v>23</v>
      </c>
      <c r="E18" s="76" t="s">
        <v>389</v>
      </c>
      <c r="F18" s="76" t="s">
        <v>488</v>
      </c>
    </row>
    <row r="19" spans="1:6" ht="36">
      <c r="A19" s="161"/>
      <c r="B19" s="165"/>
      <c r="C19" s="10" t="s">
        <v>358</v>
      </c>
      <c r="D19" s="10">
        <v>23</v>
      </c>
      <c r="E19" s="76" t="s">
        <v>402</v>
      </c>
      <c r="F19" s="76" t="s">
        <v>488</v>
      </c>
    </row>
    <row r="20" spans="1:6" ht="36">
      <c r="A20" s="161"/>
      <c r="B20" s="165"/>
      <c r="C20" s="10" t="s">
        <v>358</v>
      </c>
      <c r="D20" s="10">
        <v>23</v>
      </c>
      <c r="E20" s="76" t="s">
        <v>398</v>
      </c>
      <c r="F20" s="76" t="s">
        <v>488</v>
      </c>
    </row>
    <row r="21" spans="1:6" ht="36">
      <c r="A21" s="161"/>
      <c r="B21" s="165"/>
      <c r="C21" s="10" t="s">
        <v>358</v>
      </c>
      <c r="D21" s="10">
        <v>23</v>
      </c>
      <c r="E21" s="76" t="s">
        <v>396</v>
      </c>
      <c r="F21" s="76" t="s">
        <v>488</v>
      </c>
    </row>
    <row r="22" spans="1:6" ht="36">
      <c r="A22" s="161"/>
      <c r="B22" s="165"/>
      <c r="C22" s="10" t="s">
        <v>358</v>
      </c>
      <c r="D22" s="10">
        <v>23</v>
      </c>
      <c r="E22" s="76" t="s">
        <v>401</v>
      </c>
      <c r="F22" s="76" t="s">
        <v>488</v>
      </c>
    </row>
    <row r="23" spans="1:6" ht="36">
      <c r="A23" s="161"/>
      <c r="B23" s="165"/>
      <c r="C23" s="10" t="s">
        <v>358</v>
      </c>
      <c r="D23" s="10">
        <v>23</v>
      </c>
      <c r="E23" s="76" t="s">
        <v>394</v>
      </c>
      <c r="F23" s="76" t="s">
        <v>488</v>
      </c>
    </row>
    <row r="24" spans="1:6" ht="36">
      <c r="A24" s="161"/>
      <c r="B24" s="165"/>
      <c r="C24" s="10" t="s">
        <v>358</v>
      </c>
      <c r="D24" s="10">
        <v>23</v>
      </c>
      <c r="E24" s="76" t="s">
        <v>399</v>
      </c>
      <c r="F24" s="76" t="s">
        <v>488</v>
      </c>
    </row>
    <row r="25" spans="1:6" ht="36">
      <c r="A25" s="161"/>
      <c r="B25" s="165"/>
      <c r="C25" s="10" t="s">
        <v>359</v>
      </c>
      <c r="D25" s="10">
        <v>24</v>
      </c>
      <c r="E25" s="76" t="s">
        <v>387</v>
      </c>
      <c r="F25" s="76" t="s">
        <v>490</v>
      </c>
    </row>
    <row r="26" spans="1:6" ht="36">
      <c r="A26" s="161"/>
      <c r="B26" s="165"/>
      <c r="C26" s="10" t="s">
        <v>361</v>
      </c>
      <c r="D26" s="10">
        <v>26</v>
      </c>
      <c r="E26" s="76" t="s">
        <v>491</v>
      </c>
      <c r="F26" s="76" t="s">
        <v>492</v>
      </c>
    </row>
    <row r="27" spans="1:6" ht="36">
      <c r="A27" s="161"/>
      <c r="B27" s="165"/>
      <c r="C27" s="10" t="s">
        <v>363</v>
      </c>
      <c r="D27" s="10">
        <v>28</v>
      </c>
      <c r="E27" s="76" t="s">
        <v>387</v>
      </c>
      <c r="F27" s="76" t="s">
        <v>493</v>
      </c>
    </row>
    <row r="28" spans="1:6" ht="48">
      <c r="A28" s="161"/>
      <c r="B28" s="165"/>
      <c r="C28" s="10" t="s">
        <v>365</v>
      </c>
      <c r="D28" s="10">
        <v>30</v>
      </c>
      <c r="E28" s="76" t="s">
        <v>494</v>
      </c>
      <c r="F28" s="76" t="s">
        <v>495</v>
      </c>
    </row>
    <row r="29" spans="1:6" ht="49" thickBot="1">
      <c r="A29" s="161"/>
      <c r="B29" s="165"/>
      <c r="C29" s="10" t="s">
        <v>367</v>
      </c>
      <c r="D29" s="10">
        <v>32</v>
      </c>
      <c r="E29" s="76" t="s">
        <v>496</v>
      </c>
      <c r="F29" s="76" t="s">
        <v>495</v>
      </c>
    </row>
    <row r="30" spans="1:6" ht="37" thickTop="1">
      <c r="A30" s="161"/>
      <c r="B30" s="164" t="s">
        <v>6</v>
      </c>
      <c r="C30" s="9" t="s">
        <v>370</v>
      </c>
      <c r="D30" s="9">
        <v>35</v>
      </c>
      <c r="E30" s="80" t="s">
        <v>497</v>
      </c>
      <c r="F30" s="77" t="s">
        <v>498</v>
      </c>
    </row>
    <row r="31" spans="1:6" ht="73" thickBot="1">
      <c r="A31" s="161"/>
      <c r="B31" s="166"/>
      <c r="C31" s="53" t="s">
        <v>371</v>
      </c>
      <c r="D31" s="53">
        <v>36</v>
      </c>
      <c r="E31" s="82" t="s">
        <v>499</v>
      </c>
      <c r="F31" s="74" t="s">
        <v>500</v>
      </c>
    </row>
    <row r="32" spans="1:6" ht="242" thickTop="1" thickBot="1">
      <c r="A32" s="161"/>
      <c r="B32" s="12" t="s">
        <v>8</v>
      </c>
      <c r="C32" s="13" t="s">
        <v>287</v>
      </c>
      <c r="D32" s="13">
        <v>55</v>
      </c>
      <c r="E32" s="79" t="s">
        <v>501</v>
      </c>
      <c r="F32" s="79" t="s">
        <v>502</v>
      </c>
    </row>
    <row r="33" spans="1:6" ht="25" thickTop="1">
      <c r="A33" s="161"/>
      <c r="B33" s="164" t="s">
        <v>9</v>
      </c>
      <c r="C33" s="9" t="s">
        <v>288</v>
      </c>
      <c r="D33" s="9">
        <v>65</v>
      </c>
      <c r="E33" s="80" t="s">
        <v>503</v>
      </c>
      <c r="F33" s="80" t="s">
        <v>504</v>
      </c>
    </row>
    <row r="34" spans="1:6" ht="109" thickBot="1">
      <c r="A34" s="161"/>
      <c r="B34" s="167"/>
      <c r="C34" s="11" t="s">
        <v>289</v>
      </c>
      <c r="D34" s="11">
        <v>68</v>
      </c>
      <c r="E34" s="78" t="s">
        <v>387</v>
      </c>
      <c r="F34" s="81" t="s">
        <v>505</v>
      </c>
    </row>
    <row r="35" spans="1:6" ht="37" thickTop="1">
      <c r="A35" s="161"/>
      <c r="B35" s="164" t="s">
        <v>10</v>
      </c>
      <c r="C35" s="9" t="s">
        <v>290</v>
      </c>
      <c r="D35" s="9">
        <v>74</v>
      </c>
      <c r="E35" s="80" t="s">
        <v>506</v>
      </c>
      <c r="F35" s="80" t="s">
        <v>507</v>
      </c>
    </row>
    <row r="36" spans="1:6" ht="24">
      <c r="A36" s="161"/>
      <c r="B36" s="165"/>
      <c r="C36" s="10" t="s">
        <v>291</v>
      </c>
      <c r="D36" s="10">
        <v>75</v>
      </c>
      <c r="E36" s="76" t="s">
        <v>508</v>
      </c>
      <c r="F36" s="76" t="s">
        <v>509</v>
      </c>
    </row>
    <row r="37" spans="1:6">
      <c r="A37" s="161"/>
      <c r="B37" s="165"/>
      <c r="C37" s="10" t="s">
        <v>292</v>
      </c>
      <c r="D37" s="10">
        <v>77</v>
      </c>
      <c r="E37" s="76" t="s">
        <v>510</v>
      </c>
      <c r="F37" s="76" t="s">
        <v>511</v>
      </c>
    </row>
    <row r="38" spans="1:6" ht="36">
      <c r="A38" s="161"/>
      <c r="B38" s="165"/>
      <c r="C38" s="10" t="s">
        <v>293</v>
      </c>
      <c r="D38" s="10">
        <v>78</v>
      </c>
      <c r="E38" s="76" t="s">
        <v>387</v>
      </c>
      <c r="F38" s="75" t="s">
        <v>512</v>
      </c>
    </row>
    <row r="39" spans="1:6" ht="24">
      <c r="A39" s="161"/>
      <c r="B39" s="165"/>
      <c r="C39" s="10" t="s">
        <v>294</v>
      </c>
      <c r="D39" s="10">
        <v>81</v>
      </c>
      <c r="E39" s="76" t="s">
        <v>513</v>
      </c>
      <c r="F39" s="76" t="s">
        <v>514</v>
      </c>
    </row>
    <row r="40" spans="1:6">
      <c r="A40" s="161"/>
      <c r="B40" s="165"/>
      <c r="C40" s="10" t="s">
        <v>295</v>
      </c>
      <c r="D40" s="10">
        <v>84</v>
      </c>
      <c r="E40" s="76" t="s">
        <v>389</v>
      </c>
      <c r="F40" s="76"/>
    </row>
    <row r="41" spans="1:6">
      <c r="A41" s="161"/>
      <c r="B41" s="165"/>
      <c r="C41" s="10" t="s">
        <v>296</v>
      </c>
      <c r="D41" s="10">
        <v>88</v>
      </c>
      <c r="E41" s="76" t="s">
        <v>392</v>
      </c>
      <c r="F41" s="76"/>
    </row>
    <row r="42" spans="1:6">
      <c r="A42" s="161"/>
      <c r="B42" s="165"/>
      <c r="C42" s="10" t="s">
        <v>297</v>
      </c>
      <c r="D42" s="10">
        <v>89</v>
      </c>
      <c r="E42" s="76" t="s">
        <v>392</v>
      </c>
      <c r="F42" s="76"/>
    </row>
    <row r="43" spans="1:6">
      <c r="A43" s="161"/>
      <c r="B43" s="165"/>
      <c r="C43" s="10" t="s">
        <v>298</v>
      </c>
      <c r="D43" s="10">
        <v>94</v>
      </c>
      <c r="E43" s="76" t="s">
        <v>403</v>
      </c>
      <c r="F43" s="76"/>
    </row>
    <row r="44" spans="1:6" ht="48">
      <c r="A44" s="161"/>
      <c r="B44" s="165"/>
      <c r="C44" s="10" t="s">
        <v>244</v>
      </c>
      <c r="D44" s="10">
        <v>96</v>
      </c>
      <c r="E44" s="76" t="s">
        <v>391</v>
      </c>
      <c r="F44" s="75" t="s">
        <v>515</v>
      </c>
    </row>
    <row r="45" spans="1:6" ht="49" thickBot="1">
      <c r="A45" s="161"/>
      <c r="B45" s="165"/>
      <c r="C45" s="10" t="s">
        <v>244</v>
      </c>
      <c r="D45" s="10">
        <v>96</v>
      </c>
      <c r="E45" s="76" t="s">
        <v>389</v>
      </c>
      <c r="F45" s="76" t="s">
        <v>515</v>
      </c>
    </row>
    <row r="46" spans="1:6" ht="37" thickTop="1">
      <c r="A46" s="168" t="s">
        <v>15</v>
      </c>
      <c r="B46" s="168"/>
      <c r="C46" s="9" t="s">
        <v>299</v>
      </c>
      <c r="D46" s="9">
        <v>98</v>
      </c>
      <c r="E46" s="80" t="s">
        <v>516</v>
      </c>
      <c r="F46" s="80" t="s">
        <v>517</v>
      </c>
    </row>
    <row r="47" spans="1:6" ht="48">
      <c r="A47" s="169"/>
      <c r="B47" s="169"/>
      <c r="C47" s="10" t="s">
        <v>300</v>
      </c>
      <c r="D47" s="10">
        <v>100</v>
      </c>
      <c r="E47" s="76" t="s">
        <v>518</v>
      </c>
      <c r="F47" s="76" t="s">
        <v>519</v>
      </c>
    </row>
    <row r="48" spans="1:6" ht="37" thickBot="1">
      <c r="A48" s="170"/>
      <c r="B48" s="170"/>
      <c r="C48" s="11" t="s">
        <v>301</v>
      </c>
      <c r="D48" s="11">
        <v>107</v>
      </c>
      <c r="E48" s="78" t="s">
        <v>520</v>
      </c>
      <c r="F48" s="81" t="s">
        <v>521</v>
      </c>
    </row>
    <row r="49" spans="1:6" ht="25" thickTop="1">
      <c r="A49" s="171" t="s">
        <v>16</v>
      </c>
      <c r="B49" s="171"/>
      <c r="C49" s="9" t="s">
        <v>303</v>
      </c>
      <c r="D49" s="9">
        <v>114</v>
      </c>
      <c r="E49" s="80" t="s">
        <v>522</v>
      </c>
      <c r="F49" s="80" t="s">
        <v>523</v>
      </c>
    </row>
    <row r="50" spans="1:6" ht="84">
      <c r="A50" s="172"/>
      <c r="B50" s="172"/>
      <c r="C50" s="10" t="s">
        <v>306</v>
      </c>
      <c r="D50" s="10">
        <v>117</v>
      </c>
      <c r="E50" s="76" t="s">
        <v>524</v>
      </c>
      <c r="F50" s="76" t="s">
        <v>525</v>
      </c>
    </row>
    <row r="51" spans="1:6" ht="84">
      <c r="A51" s="172"/>
      <c r="B51" s="172"/>
      <c r="C51" s="10" t="s">
        <v>307</v>
      </c>
      <c r="D51" s="10">
        <v>118</v>
      </c>
      <c r="E51" s="76" t="s">
        <v>387</v>
      </c>
      <c r="F51" s="75" t="s">
        <v>526</v>
      </c>
    </row>
    <row r="52" spans="1:6" ht="48">
      <c r="A52" s="172"/>
      <c r="B52" s="172"/>
      <c r="C52" s="10" t="s">
        <v>308</v>
      </c>
      <c r="D52" s="10">
        <v>119</v>
      </c>
      <c r="E52" s="76" t="s">
        <v>527</v>
      </c>
      <c r="F52" s="76" t="s">
        <v>528</v>
      </c>
    </row>
    <row r="53" spans="1:6" ht="36">
      <c r="A53" s="172"/>
      <c r="B53" s="172"/>
      <c r="C53" s="10" t="s">
        <v>309</v>
      </c>
      <c r="D53" s="10">
        <v>120</v>
      </c>
      <c r="E53" s="76" t="s">
        <v>529</v>
      </c>
      <c r="F53" s="76" t="s">
        <v>530</v>
      </c>
    </row>
    <row r="54" spans="1:6" ht="48">
      <c r="A54" s="172"/>
      <c r="B54" s="172"/>
      <c r="C54" s="10" t="s">
        <v>310</v>
      </c>
      <c r="D54" s="10">
        <v>121</v>
      </c>
      <c r="E54" s="76" t="s">
        <v>401</v>
      </c>
      <c r="F54" s="76" t="s">
        <v>531</v>
      </c>
    </row>
    <row r="55" spans="1:6" ht="48">
      <c r="A55" s="172"/>
      <c r="B55" s="172"/>
      <c r="C55" s="10" t="s">
        <v>310</v>
      </c>
      <c r="D55" s="10">
        <v>121</v>
      </c>
      <c r="E55" s="76" t="s">
        <v>387</v>
      </c>
      <c r="F55" s="76" t="s">
        <v>531</v>
      </c>
    </row>
    <row r="56" spans="1:6" ht="49" thickBot="1">
      <c r="A56" s="172"/>
      <c r="B56" s="172"/>
      <c r="C56" s="10" t="s">
        <v>311</v>
      </c>
      <c r="D56" s="10">
        <v>122</v>
      </c>
      <c r="E56" s="76" t="s">
        <v>532</v>
      </c>
      <c r="F56" s="76" t="s">
        <v>533</v>
      </c>
    </row>
    <row r="57" spans="1:6" ht="49" thickTop="1">
      <c r="A57" s="168" t="s">
        <v>17</v>
      </c>
      <c r="B57" s="168"/>
      <c r="C57" s="9" t="s">
        <v>314</v>
      </c>
      <c r="D57" s="9">
        <v>125</v>
      </c>
      <c r="E57" s="80" t="s">
        <v>534</v>
      </c>
      <c r="F57" s="80" t="s">
        <v>535</v>
      </c>
    </row>
    <row r="58" spans="1:6" ht="61" thickBot="1">
      <c r="A58" s="170"/>
      <c r="B58" s="170"/>
      <c r="C58" s="11" t="s">
        <v>317</v>
      </c>
      <c r="D58" s="11">
        <v>128</v>
      </c>
      <c r="E58" s="78" t="s">
        <v>536</v>
      </c>
      <c r="F58" s="78" t="s">
        <v>537</v>
      </c>
    </row>
    <row r="59" spans="1:6" ht="37" thickTop="1">
      <c r="A59" s="171" t="s">
        <v>18</v>
      </c>
      <c r="B59" s="171"/>
      <c r="C59" s="9" t="s">
        <v>322</v>
      </c>
      <c r="D59" s="9">
        <v>133</v>
      </c>
      <c r="E59" s="80" t="s">
        <v>538</v>
      </c>
      <c r="F59" s="80" t="s">
        <v>539</v>
      </c>
    </row>
    <row r="60" spans="1:6" ht="25" thickBot="1">
      <c r="A60" s="173"/>
      <c r="B60" s="173"/>
      <c r="C60" s="11" t="s">
        <v>323</v>
      </c>
      <c r="D60" s="11">
        <v>134</v>
      </c>
      <c r="E60" s="78" t="s">
        <v>540</v>
      </c>
      <c r="F60" s="78" t="s">
        <v>541</v>
      </c>
    </row>
    <row r="61" spans="1:6" ht="15" thickTop="1"/>
  </sheetData>
  <autoFilter ref="A2:F60">
    <filterColumn colId="0" showButton="0"/>
  </autoFilter>
  <mergeCells count="14">
    <mergeCell ref="A46:B48"/>
    <mergeCell ref="A49:B56"/>
    <mergeCell ref="A57:B58"/>
    <mergeCell ref="A59:B60"/>
    <mergeCell ref="A1:B2"/>
    <mergeCell ref="C1:C2"/>
    <mergeCell ref="D1:D2"/>
    <mergeCell ref="E1:F1"/>
    <mergeCell ref="A3:A45"/>
    <mergeCell ref="B3:B5"/>
    <mergeCell ref="B6:B29"/>
    <mergeCell ref="B30:B31"/>
    <mergeCell ref="B33:B34"/>
    <mergeCell ref="B35:B45"/>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Resumen</vt:lpstr>
      <vt:lpstr>Descripción de Reactivos</vt:lpstr>
      <vt:lpstr>Preguntas Valoradas</vt:lpstr>
      <vt:lpstr>Preguntas No Valoradas</vt:lpstr>
    </vt:vector>
  </TitlesOfParts>
  <Company>Secretaria de Hacienda y Credito Publico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Antonio Belman Martinez</dc:creator>
  <cp:lastModifiedBy>Ricardo Belman</cp:lastModifiedBy>
  <dcterms:created xsi:type="dcterms:W3CDTF">2015-05-07T15:11:15Z</dcterms:created>
  <dcterms:modified xsi:type="dcterms:W3CDTF">2015-05-13T22:26:11Z</dcterms:modified>
</cp:coreProperties>
</file>