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755"/>
  </bookViews>
  <sheets>
    <sheet name="IC-27 " sheetId="56" r:id="rId1"/>
  </sheets>
  <externalReferences>
    <externalReference r:id="rId2"/>
    <externalReference r:id="rId3"/>
    <externalReference r:id="rId4"/>
  </externalReferences>
  <definedNames>
    <definedName name="_xlnm.Print_Area" localSheetId="0">'IC-27 '!$A$1:$I$103</definedName>
    <definedName name="CUMPLE" localSheetId="0">#REF!</definedName>
    <definedName name="CUMPLE">#REF!</definedName>
    <definedName name="DI">[1]Datos!$B$102:$B$109</definedName>
    <definedName name="DIM" localSheetId="0">#REF!</definedName>
    <definedName name="DIM">#REF!</definedName>
    <definedName name="EyO">[2]Dictamen!$B$16:$C$1012</definedName>
    <definedName name="G.I.">[3]LISTAS!$D$4:$D$9</definedName>
    <definedName name="GENERAL" localSheetId="0">#REF!</definedName>
    <definedName name="GENERAL">#REF!</definedName>
    <definedName name="GI">[1]Datos!$B$95:$B$99</definedName>
    <definedName name="OPINION">[2]Dictamen!$B$6:$C$11</definedName>
    <definedName name="PRODIM" localSheetId="0">'[3]ANEXO 4'!#REF!</definedName>
    <definedName name="PRODIM">'[3]ANEXO 4'!#REF!</definedName>
    <definedName name="PRODIMDF">[3]LISTAS!$B$4:$B$11</definedName>
    <definedName name="Rubro">[1]Datos!$M$2:$M$8</definedName>
    <definedName name="rvtwgwt4c" localSheetId="0">#REF!</definedName>
    <definedName name="rvtwgwt4c">#REF!</definedName>
    <definedName name="S" localSheetId="0">#REF!</definedName>
    <definedName name="S">#REF!</definedName>
    <definedName name="SDD" localSheetId="0">#REF!</definedName>
    <definedName name="SDD">#REF!</definedName>
    <definedName name="SiNo">'[1]Anexo 4A'!$X$2:$X$3</definedName>
    <definedName name="_xlnm.Print_Titles" localSheetId="0">'IC-27 '!$1:$9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56" l="1"/>
  <c r="C78" i="56" s="1"/>
  <c r="C88" i="56"/>
  <c r="C89" i="56" s="1"/>
  <c r="C84" i="56"/>
  <c r="C29" i="56"/>
  <c r="C26" i="56"/>
  <c r="C24" i="56"/>
  <c r="C20" i="56"/>
  <c r="C90" i="56" l="1"/>
</calcChain>
</file>

<file path=xl/sharedStrings.xml><?xml version="1.0" encoding="utf-8"?>
<sst xmlns="http://schemas.openxmlformats.org/spreadsheetml/2006/main" count="322" uniqueCount="129">
  <si>
    <t>Monto que reciban del FAIS</t>
  </si>
  <si>
    <t>Obra o acción a realizar</t>
  </si>
  <si>
    <t>Costo</t>
  </si>
  <si>
    <t>Ubicación</t>
  </si>
  <si>
    <t>Metas</t>
  </si>
  <si>
    <t>Beneficiarios</t>
  </si>
  <si>
    <t>Entidad</t>
  </si>
  <si>
    <t>Municipio</t>
  </si>
  <si>
    <t>Localidad</t>
  </si>
  <si>
    <t>Formato IC-27</t>
  </si>
  <si>
    <t>Municipio de Acapulco de Juárez. Gro.</t>
  </si>
  <si>
    <r>
      <t>Montos que reciban, obras y acciones a realizar con el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Fondo de Aportaciones para la Infraestructura Social Municipal y de las
Demarcaciones Territoriales del Distrito Federal (FAISMUN).</t>
    </r>
  </si>
  <si>
    <t>Materiales, útiles y equipos menores de oficina</t>
  </si>
  <si>
    <t>Material estadístico y geográfico</t>
  </si>
  <si>
    <t>Arrendamiento de Equipo de Transporte</t>
  </si>
  <si>
    <t>Reparación y mantenimiento de equipo de transporte</t>
  </si>
  <si>
    <t>Servicios de diseño, arquitectura, ingeniería y actividades relacionadas</t>
  </si>
  <si>
    <t>Creación y actualización de la normatividad de los gobiernos locales</t>
  </si>
  <si>
    <t>Cursos de capacitación y actualización que fomenten la Formación de las personas servidoras públicas de los gobiernos locales.</t>
  </si>
  <si>
    <t>Acondicionamiento de espacios físicos.</t>
  </si>
  <si>
    <t>Adquisición de software y hardware</t>
  </si>
  <si>
    <t>Raparacion de fugas de Agua Potable en acueducto Lomas de Chapultepec</t>
  </si>
  <si>
    <t>Rehabilitacion de sistema de Agua Potable de Praderas de Costa azul</t>
  </si>
  <si>
    <t>Rehabilitacion de sistema de cloracion en acueducto Lomas de Chapultepec</t>
  </si>
  <si>
    <t>Rehabilitacion de sistema de abastecimiento de Agua Potable ""Cacahuatepec""</t>
  </si>
  <si>
    <t>Rehab. Sist. AP U. Ciudadana y V.Madero</t>
  </si>
  <si>
    <t>Ampliacion y rehabilitacion del sistema de Agua Potable de Tuncingo</t>
  </si>
  <si>
    <t>Construccion de sistema de abastecimiento de Agua Potable para el poblado Texca</t>
  </si>
  <si>
    <t>Construccion sistema abastecimiento Agua Potable Lomas de Cacahuatepec</t>
  </si>
  <si>
    <t>Rehabilitacion de sistema de Agua Potable en el poblado Teniente Jose Azueta</t>
  </si>
  <si>
    <t>Rehabilitacion de Colector Caleta</t>
  </si>
  <si>
    <t>Etapa 1 del proyecto de agua de la zona poniente</t>
  </si>
  <si>
    <t>Acapulco de Juárez</t>
  </si>
  <si>
    <t>Guerrero</t>
  </si>
  <si>
    <t>Pob. Lomas de Chapultepec</t>
  </si>
  <si>
    <t>Pob. Tuncingo</t>
  </si>
  <si>
    <t>Col. Praderas de Costa Azul</t>
  </si>
  <si>
    <t>Pob. Texca</t>
  </si>
  <si>
    <t>Pob. Tte. Jose Azueta</t>
  </si>
  <si>
    <t>Col. Punta Gorda</t>
  </si>
  <si>
    <t>Fracc. Las Playas</t>
  </si>
  <si>
    <t>Construccion carcamo de bombeo de aguas residuales Punta Gorda  y equipamiento eléctrico y mecánico segunda etapa</t>
  </si>
  <si>
    <t>Construccion de Canal Pluvial en Rinconada del Mar Colosio</t>
  </si>
  <si>
    <t>Col. Granjas del Marqués</t>
  </si>
  <si>
    <t>Rehabilitacion de Biblioteca ""Alfonso G. Alarcon"" Col. Centro Segunda etapa</t>
  </si>
  <si>
    <t>Col. Centro</t>
  </si>
  <si>
    <t>Estufas ecologicas</t>
  </si>
  <si>
    <t>Piso Firme</t>
  </si>
  <si>
    <t>Pavimentacion de calles y avenidas</t>
  </si>
  <si>
    <t>Construccion de Infraestructura en colonias</t>
  </si>
  <si>
    <t>Mejoramiento de Parque publico Jardin Mangos</t>
  </si>
  <si>
    <t>Mejoramiento de Parque publico la Iguana</t>
  </si>
  <si>
    <t>Mejoramiento de Parque publico las torres Coloso</t>
  </si>
  <si>
    <t>Mejoramiento de Parque publico Nuxco</t>
  </si>
  <si>
    <t>Mejoramiento de Parque publico Sexa1 Colosio</t>
  </si>
  <si>
    <t>Mejoramiento de Parque publico Libertadores</t>
  </si>
  <si>
    <t>Mejoramiento de Parque publico Rodriguez Alcaide</t>
  </si>
  <si>
    <t>Mejoramiento de Parque publico San Francisco de Asis Renacimiento</t>
  </si>
  <si>
    <t>Mejoramiento de Parque publico Mozimba</t>
  </si>
  <si>
    <t>Construccion de Sendero Seguro cd. Renacimiento - Zapata</t>
  </si>
  <si>
    <t>Rehabilitacion de calle 6 de enero col. La laja</t>
  </si>
  <si>
    <t>Rehabilitacion de calle Bora Bora</t>
  </si>
  <si>
    <t>Rehabilitacion de calle Navegante Juan Perez</t>
  </si>
  <si>
    <t>Rehabilitacion de calle Felipe II (Bora Bora - el Morro)</t>
  </si>
  <si>
    <t>Rehabilitacion de calle Felipe II (Farallon - Universidad)</t>
  </si>
  <si>
    <t>Rehabilitacion de calle Solidaridad</t>
  </si>
  <si>
    <t>Rehabilitacion de calle Baja California</t>
  </si>
  <si>
    <t>Rehabilitacion de calles aledañas al Mercado central</t>
  </si>
  <si>
    <t>Construccion de Puente Vehicular Aguas Blancas</t>
  </si>
  <si>
    <t>Rehabilitacion de circuito peatonal y ciclista alrededor del centro de Acapulco</t>
  </si>
  <si>
    <t>Construccion de circuito de pavimentacion en Playa Bonfil</t>
  </si>
  <si>
    <t>Construccion de Infraestructura en comunidades rurales</t>
  </si>
  <si>
    <t>Construccion de Parque Recreativo col. Universitaria</t>
  </si>
  <si>
    <t>Rehabilitacion del Mercado el Parazal Col. Centro Segunda etapa</t>
  </si>
  <si>
    <t>Rehabilitacion de Centro cultural y/o artistico Casona de Juarez</t>
  </si>
  <si>
    <t>Rehabilitacion y Equipamiento de Centro cultural del Fortin Alvarez</t>
  </si>
  <si>
    <t>Rehabilitacion de los Centros de Desarrollo Comunitario y Villa Aurorita</t>
  </si>
  <si>
    <t>Rehabilitacion de espacio multideportivo Unidad deportiva Jardin Azteca</t>
  </si>
  <si>
    <t>Rehabilitacion de espacio multideportivo Unidad deportiva Coloso</t>
  </si>
  <si>
    <t>Rehabilitacion de espacio multideportivo Unidad parque Durango</t>
  </si>
  <si>
    <t>Rehabilitacion de espacio multideportivo Unidad deportiva Jorge Campos</t>
  </si>
  <si>
    <t>Rehabilitacion de espacio multideportivo Unidad Vicente Suarez</t>
  </si>
  <si>
    <t>Señalizacion horizontal</t>
  </si>
  <si>
    <t>Señalizacion de pasos peatonales</t>
  </si>
  <si>
    <t>Construccion de Rastro Municipal</t>
  </si>
  <si>
    <t>Rehabilitacion de Mercado publico Galeras Constituyentes</t>
  </si>
  <si>
    <t>Rehabilitacion de Mercado publico Progreso</t>
  </si>
  <si>
    <t>Rehabilitacion de mercado publico 20 de noviembre</t>
  </si>
  <si>
    <t>Rehabilitacion de mercado publico Santa Lucia</t>
  </si>
  <si>
    <t>Rehabilitacion de Mercado publico Central en la nave de sombrillas</t>
  </si>
  <si>
    <t>Mantenimiento de caminos rurales</t>
  </si>
  <si>
    <t>Rehabilitacion del alumbrado publico</t>
  </si>
  <si>
    <t>Transformando tu comunidad (construccion de calles y andadores)</t>
  </si>
  <si>
    <t>Rehabilitación de Techado del  Mercado público Bella Vista</t>
  </si>
  <si>
    <t>Rehabilitación de Techumbre y pintura del Mercado público Miguel Alemán</t>
  </si>
  <si>
    <t>Construccion de Centro gestion integral Residuos solidos</t>
  </si>
  <si>
    <t>Cobertura Municipal</t>
  </si>
  <si>
    <t>Col. La Laja</t>
  </si>
  <si>
    <t>Fracc. Magallanes</t>
  </si>
  <si>
    <t>Fracc. Hornos Insurgentes</t>
  </si>
  <si>
    <t>Col. Progreso</t>
  </si>
  <si>
    <t>Col. Alfredo V. Bonfil</t>
  </si>
  <si>
    <t>Col. Zapata</t>
  </si>
  <si>
    <t>Col. Juan R. Escudero</t>
  </si>
  <si>
    <t>Col. Universitaria</t>
  </si>
  <si>
    <t>Col. Jardín Mangos</t>
  </si>
  <si>
    <t>Barrio del Hueso</t>
  </si>
  <si>
    <t>Unidad Hab. El Coloso</t>
  </si>
  <si>
    <t>Col. Cd. Renacimiento</t>
  </si>
  <si>
    <t>U. Hab. Luis Donaldo Colosio</t>
  </si>
  <si>
    <t>Fracc. Libertadores</t>
  </si>
  <si>
    <t>Col. Rodriguez Alcaine</t>
  </si>
  <si>
    <t>Fracc. Mozimba</t>
  </si>
  <si>
    <t>Col. Morelos</t>
  </si>
  <si>
    <t>Col. Jardin Azteca</t>
  </si>
  <si>
    <t>Col. Aguas Blancas</t>
  </si>
  <si>
    <t>Col. La Mira</t>
  </si>
  <si>
    <t>Col. Bella Vista</t>
  </si>
  <si>
    <t xml:space="preserve">Col. Puesto Marqués </t>
  </si>
  <si>
    <t>Col. 20 de Noviembre</t>
  </si>
  <si>
    <t>Subtotal de Agua Potable</t>
  </si>
  <si>
    <t>Subtotal de Drenaje y Letrinas</t>
  </si>
  <si>
    <t>Subtotal de Infraestructura Basica del Sector Educativo</t>
  </si>
  <si>
    <t>Subtotal de Mejoramiento de Vivienda</t>
  </si>
  <si>
    <t>Subtotal de Urbanización</t>
  </si>
  <si>
    <t>Subtotal de Gastos Indirectos</t>
  </si>
  <si>
    <t>Subtotal de PRODIM</t>
  </si>
  <si>
    <t>Total FAISMUN</t>
  </si>
  <si>
    <t>Correspondiente de enero a marzo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</si>
</sst>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&quot;$&quot;\ #,##0.00"/>
    <numFmt numFmtId="166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Garamond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5" fillId="0" borderId="0"/>
    <xf numFmtId="0" fontId="6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7" fillId="0" borderId="0" xfId="12" applyFont="1" applyAlignment="1">
      <alignment horizontal="center" vertical="center"/>
    </xf>
    <xf numFmtId="0" fontId="4" fillId="0" borderId="0" xfId="1" applyFont="1" applyAlignment="1">
      <alignment horizontal="justify" vertical="center"/>
    </xf>
    <xf numFmtId="0" fontId="2" fillId="0" borderId="0" xfId="1"/>
    <xf numFmtId="0" fontId="10" fillId="0" borderId="0" xfId="1" applyFont="1"/>
    <xf numFmtId="0" fontId="1" fillId="0" borderId="0" xfId="30"/>
    <xf numFmtId="0" fontId="1" fillId="0" borderId="0" xfId="30" applyFont="1" applyAlignment="1">
      <alignment horizontal="center"/>
    </xf>
    <xf numFmtId="0" fontId="1" fillId="0" borderId="0" xfId="30" applyAlignment="1">
      <alignment horizontal="center"/>
    </xf>
    <xf numFmtId="0" fontId="12" fillId="0" borderId="0" xfId="30" applyFont="1" applyAlignment="1">
      <alignment horizontal="left"/>
    </xf>
    <xf numFmtId="0" fontId="1" fillId="0" borderId="0" xfId="30" applyBorder="1"/>
    <xf numFmtId="0" fontId="1" fillId="0" borderId="0" xfId="30" applyAlignment="1">
      <alignment horizontal="center" vertical="center"/>
    </xf>
    <xf numFmtId="0" fontId="1" fillId="0" borderId="2" xfId="30" applyBorder="1"/>
    <xf numFmtId="0" fontId="1" fillId="0" borderId="2" xfId="30" applyBorder="1" applyAlignment="1">
      <alignment wrapText="1"/>
    </xf>
    <xf numFmtId="43" fontId="1" fillId="0" borderId="2" xfId="32" applyBorder="1"/>
    <xf numFmtId="0" fontId="12" fillId="2" borderId="2" xfId="30" applyFont="1" applyFill="1" applyBorder="1"/>
    <xf numFmtId="43" fontId="12" fillId="2" borderId="2" xfId="32" applyFont="1" applyFill="1" applyBorder="1"/>
    <xf numFmtId="0" fontId="1" fillId="2" borderId="2" xfId="30" applyFill="1" applyBorder="1"/>
    <xf numFmtId="0" fontId="1" fillId="2" borderId="2" xfId="30" applyFill="1" applyBorder="1" applyAlignment="1">
      <alignment wrapText="1"/>
    </xf>
    <xf numFmtId="0" fontId="12" fillId="2" borderId="2" xfId="30" applyFont="1" applyFill="1" applyBorder="1" applyAlignment="1">
      <alignment wrapText="1"/>
    </xf>
    <xf numFmtId="0" fontId="12" fillId="2" borderId="2" xfId="30" applyFont="1" applyFill="1" applyBorder="1" applyAlignment="1">
      <alignment horizontal="center"/>
    </xf>
    <xf numFmtId="43" fontId="12" fillId="2" borderId="2" xfId="32" applyFont="1" applyFill="1" applyBorder="1" applyAlignment="1">
      <alignment horizontal="center"/>
    </xf>
    <xf numFmtId="0" fontId="12" fillId="2" borderId="2" xfId="3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vertical="center" wrapText="1"/>
    </xf>
    <xf numFmtId="165" fontId="12" fillId="4" borderId="3" xfId="0" applyNumberFormat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vertical="center" wrapText="1"/>
    </xf>
    <xf numFmtId="0" fontId="0" fillId="0" borderId="2" xfId="30" applyFont="1" applyBorder="1" applyAlignment="1">
      <alignment wrapText="1"/>
    </xf>
    <xf numFmtId="0" fontId="1" fillId="0" borderId="0" xfId="30" applyAlignment="1">
      <alignment wrapText="1"/>
    </xf>
    <xf numFmtId="0" fontId="1" fillId="0" borderId="0" xfId="30" applyBorder="1" applyAlignment="1">
      <alignment wrapText="1"/>
    </xf>
    <xf numFmtId="0" fontId="7" fillId="0" borderId="0" xfId="12" applyFont="1" applyAlignment="1">
      <alignment horizontal="center" vertical="center" wrapText="1"/>
    </xf>
    <xf numFmtId="0" fontId="1" fillId="0" borderId="0" xfId="30" applyAlignment="1">
      <alignment horizontal="center" wrapText="1"/>
    </xf>
    <xf numFmtId="0" fontId="2" fillId="0" borderId="0" xfId="1" applyAlignment="1">
      <alignment wrapText="1"/>
    </xf>
    <xf numFmtId="0" fontId="4" fillId="0" borderId="0" xfId="1" applyFont="1" applyAlignment="1">
      <alignment horizontal="justify" vertical="center" wrapText="1"/>
    </xf>
    <xf numFmtId="0" fontId="10" fillId="0" borderId="0" xfId="1" applyFont="1" applyAlignment="1">
      <alignment wrapText="1"/>
    </xf>
    <xf numFmtId="0" fontId="16" fillId="0" borderId="0" xfId="30" applyFont="1" applyAlignment="1">
      <alignment horizontal="center"/>
    </xf>
    <xf numFmtId="0" fontId="16" fillId="0" borderId="0" xfId="30" applyFont="1" applyAlignment="1">
      <alignment horizontal="center" wrapText="1"/>
    </xf>
    <xf numFmtId="0" fontId="17" fillId="0" borderId="0" xfId="30" applyFont="1" applyAlignment="1">
      <alignment horizontal="center"/>
    </xf>
    <xf numFmtId="0" fontId="14" fillId="0" borderId="0" xfId="30" applyFont="1" applyAlignment="1">
      <alignment horizontal="left"/>
    </xf>
    <xf numFmtId="0" fontId="0" fillId="0" borderId="2" xfId="30" applyFont="1" applyBorder="1" applyAlignment="1">
      <alignment horizontal="right" wrapText="1"/>
    </xf>
    <xf numFmtId="43" fontId="0" fillId="0" borderId="2" xfId="32" applyFont="1" applyBorder="1"/>
    <xf numFmtId="0" fontId="3" fillId="2" borderId="2" xfId="30" applyFont="1" applyFill="1" applyBorder="1" applyAlignment="1">
      <alignment horizontal="center" vertical="center" wrapText="1"/>
    </xf>
    <xf numFmtId="4" fontId="2" fillId="0" borderId="0" xfId="1" applyNumberFormat="1"/>
    <xf numFmtId="166" fontId="10" fillId="0" borderId="0" xfId="1" applyNumberFormat="1" applyFont="1"/>
    <xf numFmtId="43" fontId="12" fillId="2" borderId="2" xfId="32" applyFont="1" applyFill="1" applyBorder="1" applyAlignment="1">
      <alignment horizontal="center" wrapText="1"/>
    </xf>
    <xf numFmtId="43" fontId="12" fillId="2" borderId="2" xfId="30" applyNumberFormat="1" applyFont="1" applyFill="1" applyBorder="1" applyAlignment="1">
      <alignment horizontal="center" wrapText="1"/>
    </xf>
    <xf numFmtId="165" fontId="1" fillId="0" borderId="0" xfId="30" applyNumberFormat="1"/>
    <xf numFmtId="43" fontId="1" fillId="0" borderId="0" xfId="30" applyNumberFormat="1"/>
    <xf numFmtId="0" fontId="0" fillId="0" borderId="2" xfId="30" applyFont="1" applyBorder="1"/>
    <xf numFmtId="43" fontId="1" fillId="0" borderId="0" xfId="32"/>
    <xf numFmtId="166" fontId="1" fillId="0" borderId="0" xfId="30" applyNumberFormat="1"/>
    <xf numFmtId="0" fontId="18" fillId="0" borderId="0" xfId="30" applyFont="1"/>
    <xf numFmtId="0" fontId="19" fillId="3" borderId="0" xfId="12" applyFont="1" applyFill="1" applyBorder="1" applyAlignment="1"/>
    <xf numFmtId="4" fontId="18" fillId="0" borderId="0" xfId="30" applyNumberFormat="1" applyFont="1"/>
    <xf numFmtId="0" fontId="18" fillId="0" borderId="0" xfId="0" applyFont="1"/>
    <xf numFmtId="0" fontId="9" fillId="3" borderId="0" xfId="12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30" applyFont="1" applyAlignment="1">
      <alignment horizontal="center"/>
    </xf>
    <xf numFmtId="8" fontId="13" fillId="0" borderId="1" xfId="32" applyNumberFormat="1" applyFont="1" applyBorder="1" applyAlignment="1">
      <alignment horizontal="center"/>
    </xf>
    <xf numFmtId="0" fontId="3" fillId="2" borderId="2" xfId="30" applyFont="1" applyFill="1" applyBorder="1" applyAlignment="1">
      <alignment horizontal="center" vertical="center" wrapText="1"/>
    </xf>
    <xf numFmtId="0" fontId="3" fillId="2" borderId="4" xfId="30" applyFont="1" applyFill="1" applyBorder="1" applyAlignment="1">
      <alignment horizontal="center" vertical="center" wrapText="1"/>
    </xf>
    <xf numFmtId="0" fontId="3" fillId="2" borderId="5" xfId="30" applyFont="1" applyFill="1" applyBorder="1" applyAlignment="1">
      <alignment horizontal="center" vertical="center" wrapText="1"/>
    </xf>
    <xf numFmtId="0" fontId="3" fillId="2" borderId="6" xfId="30" applyFont="1" applyFill="1" applyBorder="1" applyAlignment="1">
      <alignment horizontal="center" vertical="center" wrapText="1"/>
    </xf>
    <xf numFmtId="0" fontId="3" fillId="2" borderId="7" xfId="30" applyFont="1" applyFill="1" applyBorder="1" applyAlignment="1">
      <alignment horizontal="center" vertical="center" wrapText="1"/>
    </xf>
  </cellXfs>
  <cellStyles count="33">
    <cellStyle name="=C:\WINNT\SYSTEM32\COMMAND.COM" xfId="4"/>
    <cellStyle name="Millares" xfId="32" builtinId="3"/>
    <cellStyle name="Millares 2 2" xfId="9"/>
    <cellStyle name="Millares 5" xfId="3"/>
    <cellStyle name="Millares 6 2" xfId="17"/>
    <cellStyle name="Millares 6 3" xfId="20"/>
    <cellStyle name="Moneda 2 2" xfId="25"/>
    <cellStyle name="Moneda 3" xfId="24"/>
    <cellStyle name="Normal" xfId="0" builtinId="0"/>
    <cellStyle name="Normal 10" xfId="14"/>
    <cellStyle name="Normal 10 2" xfId="29"/>
    <cellStyle name="Normal 11" xfId="2"/>
    <cellStyle name="Normal 11 2" xfId="15"/>
    <cellStyle name="Normal 11 3" xfId="18"/>
    <cellStyle name="Normal 13" xfId="22"/>
    <cellStyle name="Normal 13 2" xfId="30"/>
    <cellStyle name="Normal 15" xfId="12"/>
    <cellStyle name="Normal 2" xfId="6"/>
    <cellStyle name="Normal 2 13" xfId="1"/>
    <cellStyle name="Normal 2 2" xfId="8"/>
    <cellStyle name="Normal 2 5 2" xfId="16"/>
    <cellStyle name="Normal 2 5 3" xfId="19"/>
    <cellStyle name="Normal 3" xfId="10"/>
    <cellStyle name="Normal 3 2" xfId="5"/>
    <cellStyle name="Normal 4" xfId="13"/>
    <cellStyle name="Normal 4 2" xfId="21"/>
    <cellStyle name="Normal 5" xfId="11"/>
    <cellStyle name="Normal 6" xfId="26"/>
    <cellStyle name="Normal 6 3 2 2 3" xfId="23"/>
    <cellStyle name="Normal 6 7" xfId="7"/>
    <cellStyle name="Normal 7" xfId="27"/>
    <cellStyle name="Normal 7 2" xfId="31"/>
    <cellStyle name="Normal 7 4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</xdr:rowOff>
    </xdr:from>
    <xdr:to>
      <xdr:col>1</xdr:col>
      <xdr:colOff>2209800</xdr:colOff>
      <xdr:row>2</xdr:row>
      <xdr:rowOff>48318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800" y="9525"/>
          <a:ext cx="2133600" cy="83889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93</xdr:row>
      <xdr:rowOff>50401</xdr:rowOff>
    </xdr:from>
    <xdr:to>
      <xdr:col>8</xdr:col>
      <xdr:colOff>358209</xdr:colOff>
      <xdr:row>102</xdr:row>
      <xdr:rowOff>179106</xdr:rowOff>
    </xdr:to>
    <xdr:grpSp>
      <xdr:nvGrpSpPr>
        <xdr:cNvPr id="3" name="8 Grupo">
          <a:extLst>
            <a:ext uri="{FF2B5EF4-FFF2-40B4-BE49-F238E27FC236}">
              <a16:creationId xmlns="" xmlns:a16="http://schemas.microsoft.com/office/drawing/2014/main" id="{0FFCAB01-03FE-4AF3-BC25-77F63C48C329}"/>
            </a:ext>
          </a:extLst>
        </xdr:cNvPr>
        <xdr:cNvGrpSpPr/>
      </xdr:nvGrpSpPr>
      <xdr:grpSpPr>
        <a:xfrm>
          <a:off x="0" y="46881651"/>
          <a:ext cx="13815324" cy="1887167"/>
          <a:chOff x="-127586" y="18080145"/>
          <a:chExt cx="4294330" cy="1219790"/>
        </a:xfrm>
      </xdr:grpSpPr>
      <xdr:sp macro="" textlink="">
        <xdr:nvSpPr>
          <xdr:cNvPr id="4" name="Text Box 8">
            <a:extLst>
              <a:ext uri="{FF2B5EF4-FFF2-40B4-BE49-F238E27FC236}">
                <a16:creationId xmlns="" xmlns:a16="http://schemas.microsoft.com/office/drawing/2014/main" id="{DF547614-4BC9-4A47-A2E2-7F03AEA0C31B}"/>
              </a:ext>
            </a:extLst>
          </xdr:cNvPr>
          <xdr:cNvSpPr txBox="1">
            <a:spLocks noChangeArrowheads="1"/>
          </xdr:cNvSpPr>
        </xdr:nvSpPr>
        <xdr:spPr bwMode="auto">
          <a:xfrm rot="16200000">
            <a:off x="3400808" y="18054174"/>
            <a:ext cx="673659" cy="85821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Revisó</a:t>
            </a:r>
            <a:endPara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________________________________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Mtro. Pedro Roberto Pineda Villa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Titular del Órgano de Control  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Interno Municipal </a:t>
            </a:r>
          </a:p>
        </xdr:txBody>
      </xdr:sp>
      <xdr:sp macro="" textlink="">
        <xdr:nvSpPr>
          <xdr:cNvPr id="5" name="Text Box 9">
            <a:extLst>
              <a:ext uri="{FF2B5EF4-FFF2-40B4-BE49-F238E27FC236}">
                <a16:creationId xmlns="" xmlns:a16="http://schemas.microsoft.com/office/drawing/2014/main" id="{2273799B-74D5-4F28-BD4D-6FC191FE82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08182" y="18080145"/>
            <a:ext cx="1025289" cy="7357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Vº. Bº.</a:t>
            </a:r>
            <a:endPara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______________________________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Lic. Miguel Jaimes Ramos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Síndico Procurador</a:t>
            </a:r>
          </a:p>
        </xdr:txBody>
      </xdr:sp>
      <xdr:sp macro="" textlink="">
        <xdr:nvSpPr>
          <xdr:cNvPr id="6" name="Text Box 6">
            <a:extLst>
              <a:ext uri="{FF2B5EF4-FFF2-40B4-BE49-F238E27FC236}">
                <a16:creationId xmlns="" xmlns:a16="http://schemas.microsoft.com/office/drawing/2014/main" id="{062D8C4E-B8ED-4AF1-B729-D818266BB4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-127586" y="18190430"/>
            <a:ext cx="1635630" cy="11095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Autorizó:</a:t>
            </a:r>
            <a:endPara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_____________________________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Mtra. Abelina López Rodríguez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Presidenta Municipal</a:t>
            </a:r>
          </a:p>
        </xdr:txBody>
      </xdr:sp>
    </xdr:grpSp>
    <xdr:clientData/>
  </xdr:twoCellAnchor>
  <xdr:twoCellAnchor>
    <xdr:from>
      <xdr:col>2</xdr:col>
      <xdr:colOff>863438</xdr:colOff>
      <xdr:row>93</xdr:row>
      <xdr:rowOff>35496</xdr:rowOff>
    </xdr:from>
    <xdr:to>
      <xdr:col>4</xdr:col>
      <xdr:colOff>796763</xdr:colOff>
      <xdr:row>101</xdr:row>
      <xdr:rowOff>160535</xdr:rowOff>
    </xdr:to>
    <xdr:sp macro="" textlink="">
      <xdr:nvSpPr>
        <xdr:cNvPr id="7" name="Text Box 8">
          <a:extLst>
            <a:ext uri="{FF2B5EF4-FFF2-40B4-BE49-F238E27FC236}">
              <a16:creationId xmlns="" xmlns:a16="http://schemas.microsoft.com/office/drawing/2014/main" id="{0472BA6F-15A7-4344-9063-FF18A2718B73}"/>
            </a:ext>
          </a:extLst>
        </xdr:cNvPr>
        <xdr:cNvSpPr txBox="1">
          <a:spLocks noChangeArrowheads="1"/>
        </xdr:cNvSpPr>
      </xdr:nvSpPr>
      <xdr:spPr bwMode="auto">
        <a:xfrm>
          <a:off x="8345041" y="47489534"/>
          <a:ext cx="2432619" cy="162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Vº. Bº.</a:t>
          </a: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Dr. Carlos Armando Morillón Ramírez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Secretario de  Administración y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Finanzas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exo%203%20y%204%20Transferencia,%20registros%20contables%20y%20destin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5235\Auditoria%20Financiera%20(server)\Yeimily\ASF\CP%20ORDAZ\DICTAMEN\Dictamen%20Recursos%20Seguro%20Popular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Proceso%20de%20fiscalizaci&#243;n%20cuenta%20%202017\1.-%20CARPETA%20DE%20FISCALIZACION%20C.%20P.%202017%20Aprobados\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8"/>
  <sheetViews>
    <sheetView showGridLines="0" tabSelected="1" topLeftCell="C1" zoomScale="78" zoomScaleNormal="78" workbookViewId="0">
      <selection activeCell="K4" sqref="K4"/>
    </sheetView>
  </sheetViews>
  <sheetFormatPr baseColWidth="10" defaultColWidth="11.42578125" defaultRowHeight="15" x14ac:dyDescent="0.25"/>
  <cols>
    <col min="1" max="1" width="1.42578125" style="5" customWidth="1"/>
    <col min="2" max="2" width="105.7109375" style="5" bestFit="1" customWidth="1"/>
    <col min="3" max="3" width="20" style="5" customWidth="1"/>
    <col min="4" max="4" width="15.7109375" style="5" customWidth="1"/>
    <col min="5" max="5" width="16.7109375" style="5" customWidth="1"/>
    <col min="6" max="6" width="20.7109375" style="5" customWidth="1"/>
    <col min="7" max="7" width="9.5703125" style="26" customWidth="1"/>
    <col min="8" max="8" width="12.140625" style="26" customWidth="1"/>
    <col min="9" max="9" width="17.42578125" style="5" customWidth="1"/>
    <col min="10" max="10" width="11.42578125" style="49" customWidth="1"/>
    <col min="11" max="11" width="11.5703125" style="5" customWidth="1"/>
    <col min="12" max="12" width="12.5703125" style="5" bestFit="1" customWidth="1"/>
    <col min="13" max="13" width="15" style="5" bestFit="1" customWidth="1"/>
    <col min="14" max="16384" width="11.42578125" style="5"/>
  </cols>
  <sheetData>
    <row r="1" spans="2:13" ht="45" customHeight="1" x14ac:dyDescent="0.35">
      <c r="D1" s="1"/>
      <c r="E1" s="1"/>
      <c r="F1" s="1"/>
      <c r="G1" s="28"/>
      <c r="I1" s="1" t="s">
        <v>9</v>
      </c>
    </row>
    <row r="2" spans="2:13" ht="18" customHeight="1" x14ac:dyDescent="0.25">
      <c r="B2" s="53" t="s">
        <v>10</v>
      </c>
      <c r="C2" s="53"/>
      <c r="D2" s="53"/>
      <c r="E2" s="53"/>
      <c r="F2" s="53"/>
      <c r="G2" s="53"/>
      <c r="H2" s="53"/>
      <c r="I2" s="53"/>
      <c r="J2" s="50"/>
    </row>
    <row r="3" spans="2:13" ht="39" customHeight="1" x14ac:dyDescent="0.35">
      <c r="B3" s="54" t="s">
        <v>11</v>
      </c>
      <c r="C3" s="54"/>
      <c r="D3" s="54"/>
      <c r="E3" s="54"/>
      <c r="F3" s="54"/>
      <c r="G3" s="54"/>
      <c r="H3" s="54"/>
      <c r="I3" s="54"/>
    </row>
    <row r="4" spans="2:13" ht="15" customHeight="1" x14ac:dyDescent="0.35">
      <c r="B4" s="55" t="s">
        <v>128</v>
      </c>
      <c r="C4" s="55"/>
      <c r="D4" s="55"/>
      <c r="E4" s="55"/>
      <c r="F4" s="55"/>
      <c r="G4" s="55"/>
      <c r="H4" s="55"/>
      <c r="I4" s="55"/>
    </row>
    <row r="5" spans="2:13" ht="15.6" x14ac:dyDescent="0.35">
      <c r="B5" s="33"/>
      <c r="C5" s="33"/>
      <c r="D5" s="33"/>
      <c r="E5" s="33"/>
      <c r="F5" s="33"/>
      <c r="G5" s="34"/>
      <c r="H5" s="34"/>
      <c r="I5" s="33"/>
    </row>
    <row r="6" spans="2:13" ht="15" customHeight="1" x14ac:dyDescent="0.35">
      <c r="B6" s="35"/>
      <c r="C6" s="35"/>
      <c r="D6" s="36" t="s">
        <v>0</v>
      </c>
      <c r="E6" s="33"/>
      <c r="F6" s="33"/>
      <c r="G6" s="34"/>
      <c r="H6" s="56">
        <v>898633453</v>
      </c>
      <c r="I6" s="56"/>
    </row>
    <row r="7" spans="2:13" ht="9.75" customHeight="1" x14ac:dyDescent="0.35">
      <c r="B7" s="6"/>
      <c r="C7" s="7"/>
      <c r="D7" s="8"/>
      <c r="E7" s="7"/>
      <c r="F7" s="7"/>
      <c r="G7" s="29"/>
      <c r="H7" s="27"/>
      <c r="I7" s="9"/>
    </row>
    <row r="8" spans="2:13" x14ac:dyDescent="0.25">
      <c r="B8" s="57" t="s">
        <v>1</v>
      </c>
      <c r="C8" s="57" t="s">
        <v>2</v>
      </c>
      <c r="D8" s="57" t="s">
        <v>3</v>
      </c>
      <c r="E8" s="57"/>
      <c r="F8" s="57"/>
      <c r="G8" s="58" t="s">
        <v>4</v>
      </c>
      <c r="H8" s="59"/>
      <c r="I8" s="57" t="s">
        <v>5</v>
      </c>
      <c r="J8" s="51"/>
    </row>
    <row r="9" spans="2:13" s="10" customFormat="1" ht="42.75" customHeight="1" x14ac:dyDescent="0.25">
      <c r="B9" s="57"/>
      <c r="C9" s="57"/>
      <c r="D9" s="39" t="s">
        <v>6</v>
      </c>
      <c r="E9" s="39" t="s">
        <v>7</v>
      </c>
      <c r="F9" s="39" t="s">
        <v>8</v>
      </c>
      <c r="G9" s="60"/>
      <c r="H9" s="61"/>
      <c r="I9" s="57"/>
      <c r="J9" s="52"/>
      <c r="L9"/>
    </row>
    <row r="10" spans="2:13" ht="42.95" customHeight="1" x14ac:dyDescent="0.25">
      <c r="B10" s="12" t="s">
        <v>31</v>
      </c>
      <c r="C10" s="13">
        <v>92500000</v>
      </c>
      <c r="D10" s="46" t="s">
        <v>33</v>
      </c>
      <c r="E10" s="25" t="s">
        <v>32</v>
      </c>
      <c r="F10" s="25" t="s">
        <v>32</v>
      </c>
      <c r="G10" s="12"/>
      <c r="H10" s="12"/>
      <c r="I10" s="11"/>
      <c r="J10" s="49">
        <v>30038</v>
      </c>
    </row>
    <row r="11" spans="2:13" ht="42.95" customHeight="1" x14ac:dyDescent="0.25">
      <c r="B11" s="12" t="s">
        <v>21</v>
      </c>
      <c r="C11" s="13">
        <v>4000000</v>
      </c>
      <c r="D11" s="46" t="s">
        <v>33</v>
      </c>
      <c r="E11" s="25" t="s">
        <v>32</v>
      </c>
      <c r="F11" s="25" t="s">
        <v>34</v>
      </c>
      <c r="G11" s="12"/>
      <c r="H11" s="12"/>
      <c r="I11" s="11"/>
      <c r="J11" s="49">
        <v>30012</v>
      </c>
      <c r="M11" s="48"/>
    </row>
    <row r="12" spans="2:13" ht="42.95" customHeight="1" x14ac:dyDescent="0.25">
      <c r="B12" s="12" t="s">
        <v>22</v>
      </c>
      <c r="C12" s="13">
        <v>1000000</v>
      </c>
      <c r="D12" s="46" t="s">
        <v>33</v>
      </c>
      <c r="E12" s="25" t="s">
        <v>32</v>
      </c>
      <c r="F12" s="25" t="s">
        <v>36</v>
      </c>
      <c r="G12" s="12"/>
      <c r="H12" s="12"/>
      <c r="I12" s="11"/>
      <c r="J12" s="49">
        <v>30013</v>
      </c>
    </row>
    <row r="13" spans="2:13" ht="42.95" customHeight="1" x14ac:dyDescent="0.25">
      <c r="B13" s="12" t="s">
        <v>23</v>
      </c>
      <c r="C13" s="13">
        <v>2500000</v>
      </c>
      <c r="D13" s="46" t="s">
        <v>33</v>
      </c>
      <c r="E13" s="25" t="s">
        <v>32</v>
      </c>
      <c r="F13" s="25" t="s">
        <v>34</v>
      </c>
      <c r="G13" s="12"/>
      <c r="H13" s="12"/>
      <c r="I13" s="11"/>
      <c r="J13" s="49">
        <v>30014</v>
      </c>
    </row>
    <row r="14" spans="2:13" ht="42.95" customHeight="1" x14ac:dyDescent="0.25">
      <c r="B14" s="12" t="s">
        <v>24</v>
      </c>
      <c r="C14" s="13">
        <v>11000000</v>
      </c>
      <c r="D14" s="46" t="s">
        <v>33</v>
      </c>
      <c r="E14" s="25" t="s">
        <v>32</v>
      </c>
      <c r="F14" s="25" t="s">
        <v>32</v>
      </c>
      <c r="G14" s="12"/>
      <c r="H14" s="12"/>
      <c r="I14" s="11"/>
      <c r="J14" s="49">
        <v>30015</v>
      </c>
    </row>
    <row r="15" spans="2:13" ht="42.95" customHeight="1" x14ac:dyDescent="0.25">
      <c r="B15" s="12" t="s">
        <v>25</v>
      </c>
      <c r="C15" s="13">
        <v>6000000</v>
      </c>
      <c r="D15" s="46" t="s">
        <v>33</v>
      </c>
      <c r="E15" s="25" t="s">
        <v>32</v>
      </c>
      <c r="F15" s="25" t="s">
        <v>32</v>
      </c>
      <c r="G15" s="12"/>
      <c r="H15" s="12"/>
      <c r="I15" s="11"/>
      <c r="J15" s="49">
        <v>30016</v>
      </c>
    </row>
    <row r="16" spans="2:13" ht="42.95" customHeight="1" x14ac:dyDescent="0.25">
      <c r="B16" s="12" t="s">
        <v>26</v>
      </c>
      <c r="C16" s="13">
        <v>4000000</v>
      </c>
      <c r="D16" s="46" t="s">
        <v>33</v>
      </c>
      <c r="E16" s="25" t="s">
        <v>32</v>
      </c>
      <c r="F16" s="25" t="s">
        <v>35</v>
      </c>
      <c r="G16" s="12"/>
      <c r="H16" s="12"/>
      <c r="I16" s="11"/>
      <c r="J16" s="49">
        <v>30017</v>
      </c>
    </row>
    <row r="17" spans="2:10" ht="42.95" customHeight="1" x14ac:dyDescent="0.25">
      <c r="B17" s="12" t="s">
        <v>27</v>
      </c>
      <c r="C17" s="13">
        <v>3000000</v>
      </c>
      <c r="D17" s="46" t="s">
        <v>33</v>
      </c>
      <c r="E17" s="25" t="s">
        <v>32</v>
      </c>
      <c r="F17" s="25" t="s">
        <v>37</v>
      </c>
      <c r="G17" s="12"/>
      <c r="H17" s="12"/>
      <c r="I17" s="11"/>
      <c r="J17" s="49">
        <v>30018</v>
      </c>
    </row>
    <row r="18" spans="2:10" ht="42.95" customHeight="1" x14ac:dyDescent="0.25">
      <c r="B18" s="12" t="s">
        <v>28</v>
      </c>
      <c r="C18" s="13">
        <v>2500000</v>
      </c>
      <c r="D18" s="46" t="s">
        <v>33</v>
      </c>
      <c r="E18" s="25" t="s">
        <v>32</v>
      </c>
      <c r="F18" s="25" t="s">
        <v>34</v>
      </c>
      <c r="G18" s="12"/>
      <c r="H18" s="12"/>
      <c r="I18" s="11"/>
      <c r="J18" s="49">
        <v>30019</v>
      </c>
    </row>
    <row r="19" spans="2:10" ht="42.95" customHeight="1" x14ac:dyDescent="0.25">
      <c r="B19" s="12" t="s">
        <v>29</v>
      </c>
      <c r="C19" s="13">
        <v>1500000</v>
      </c>
      <c r="D19" s="46" t="s">
        <v>33</v>
      </c>
      <c r="E19" s="25" t="s">
        <v>32</v>
      </c>
      <c r="F19" s="25" t="s">
        <v>38</v>
      </c>
      <c r="G19" s="12"/>
      <c r="H19" s="12"/>
      <c r="I19" s="11"/>
      <c r="J19" s="49">
        <v>30020</v>
      </c>
    </row>
    <row r="20" spans="2:10" ht="42.95" customHeight="1" x14ac:dyDescent="0.35">
      <c r="B20" s="21" t="s">
        <v>120</v>
      </c>
      <c r="C20" s="20">
        <f>SUM(C10:C19)</f>
        <v>128000000</v>
      </c>
      <c r="D20" s="16"/>
      <c r="E20" s="17"/>
      <c r="F20" s="17"/>
      <c r="G20" s="17"/>
      <c r="H20" s="17"/>
      <c r="I20" s="16"/>
    </row>
    <row r="21" spans="2:10" ht="42.95" customHeight="1" x14ac:dyDescent="0.25">
      <c r="B21" s="25" t="s">
        <v>41</v>
      </c>
      <c r="C21" s="13">
        <v>6000000</v>
      </c>
      <c r="D21" s="11" t="s">
        <v>33</v>
      </c>
      <c r="E21" s="25" t="s">
        <v>32</v>
      </c>
      <c r="F21" s="25" t="s">
        <v>39</v>
      </c>
      <c r="G21" s="12"/>
      <c r="H21" s="12"/>
      <c r="I21" s="11"/>
      <c r="J21" s="49">
        <v>30021</v>
      </c>
    </row>
    <row r="22" spans="2:10" ht="42.95" customHeight="1" x14ac:dyDescent="0.25">
      <c r="B22" s="12" t="s">
        <v>30</v>
      </c>
      <c r="C22" s="13">
        <v>30000000</v>
      </c>
      <c r="D22" s="11" t="s">
        <v>33</v>
      </c>
      <c r="E22" s="25" t="s">
        <v>32</v>
      </c>
      <c r="F22" s="25" t="s">
        <v>40</v>
      </c>
      <c r="G22" s="12"/>
      <c r="H22" s="12"/>
      <c r="I22" s="11"/>
      <c r="J22" s="49">
        <v>30022</v>
      </c>
    </row>
    <row r="23" spans="2:10" ht="42.95" customHeight="1" x14ac:dyDescent="0.25">
      <c r="B23" s="12" t="s">
        <v>42</v>
      </c>
      <c r="C23" s="13">
        <v>7000000</v>
      </c>
      <c r="D23" s="11" t="s">
        <v>33</v>
      </c>
      <c r="E23" s="25" t="s">
        <v>32</v>
      </c>
      <c r="F23" s="25" t="s">
        <v>43</v>
      </c>
      <c r="G23" s="12"/>
      <c r="H23" s="12"/>
      <c r="I23" s="11"/>
      <c r="J23" s="49">
        <v>30035</v>
      </c>
    </row>
    <row r="24" spans="2:10" ht="42.95" customHeight="1" x14ac:dyDescent="0.35">
      <c r="B24" s="21" t="s">
        <v>121</v>
      </c>
      <c r="C24" s="20">
        <f>SUM(C21:C23)</f>
        <v>43000000</v>
      </c>
      <c r="D24" s="19"/>
      <c r="E24" s="21"/>
      <c r="F24" s="21"/>
      <c r="G24" s="21"/>
      <c r="H24" s="21"/>
      <c r="I24" s="19"/>
    </row>
    <row r="25" spans="2:10" ht="42.95" customHeight="1" x14ac:dyDescent="0.25">
      <c r="B25" s="12" t="s">
        <v>44</v>
      </c>
      <c r="C25" s="13">
        <v>2500000</v>
      </c>
      <c r="D25" s="11" t="s">
        <v>33</v>
      </c>
      <c r="E25" s="25" t="s">
        <v>32</v>
      </c>
      <c r="F25" s="25" t="s">
        <v>45</v>
      </c>
      <c r="G25" s="12"/>
      <c r="H25" s="12"/>
      <c r="I25" s="11"/>
      <c r="J25" s="49">
        <v>30040</v>
      </c>
    </row>
    <row r="26" spans="2:10" ht="42.95" customHeight="1" x14ac:dyDescent="0.35">
      <c r="B26" s="21" t="s">
        <v>122</v>
      </c>
      <c r="C26" s="15">
        <f>+SUM(C25:C25)</f>
        <v>2500000</v>
      </c>
      <c r="D26" s="14"/>
      <c r="E26" s="18"/>
      <c r="F26" s="18"/>
      <c r="G26" s="18"/>
      <c r="H26" s="18"/>
      <c r="I26" s="14"/>
    </row>
    <row r="27" spans="2:10" ht="42.95" customHeight="1" x14ac:dyDescent="0.25">
      <c r="B27" s="25" t="s">
        <v>47</v>
      </c>
      <c r="C27" s="13">
        <v>5000000</v>
      </c>
      <c r="D27" s="11" t="s">
        <v>33</v>
      </c>
      <c r="E27" s="12" t="s">
        <v>32</v>
      </c>
      <c r="F27" s="12" t="s">
        <v>32</v>
      </c>
      <c r="G27" s="25"/>
      <c r="H27" s="12"/>
      <c r="I27" s="11"/>
      <c r="J27" s="49">
        <v>30062</v>
      </c>
    </row>
    <row r="28" spans="2:10" ht="42.95" customHeight="1" x14ac:dyDescent="0.25">
      <c r="B28" s="12" t="s">
        <v>46</v>
      </c>
      <c r="C28" s="13">
        <v>2000000</v>
      </c>
      <c r="D28" s="11" t="s">
        <v>33</v>
      </c>
      <c r="E28" s="12" t="s">
        <v>32</v>
      </c>
      <c r="F28" s="12" t="s">
        <v>32</v>
      </c>
      <c r="G28" s="25"/>
      <c r="H28" s="12"/>
      <c r="I28" s="11"/>
      <c r="J28" s="49">
        <v>30060</v>
      </c>
    </row>
    <row r="29" spans="2:10" ht="42.95" customHeight="1" x14ac:dyDescent="0.35">
      <c r="B29" s="21" t="s">
        <v>123</v>
      </c>
      <c r="C29" s="20">
        <f>SUM(C27:C28)</f>
        <v>7000000</v>
      </c>
      <c r="D29" s="19"/>
      <c r="E29" s="21"/>
      <c r="F29" s="21"/>
      <c r="G29" s="21"/>
      <c r="H29" s="21"/>
      <c r="I29" s="19"/>
    </row>
    <row r="30" spans="2:10" ht="42.95" customHeight="1" x14ac:dyDescent="0.25">
      <c r="B30" s="12" t="s">
        <v>60</v>
      </c>
      <c r="C30" s="13">
        <v>5000000</v>
      </c>
      <c r="D30" s="11" t="s">
        <v>33</v>
      </c>
      <c r="E30" s="12" t="s">
        <v>32</v>
      </c>
      <c r="F30" s="25" t="s">
        <v>97</v>
      </c>
      <c r="G30" s="12"/>
      <c r="H30" s="12"/>
      <c r="I30" s="11"/>
      <c r="J30" s="49">
        <v>30024</v>
      </c>
    </row>
    <row r="31" spans="2:10" ht="42.95" customHeight="1" x14ac:dyDescent="0.25">
      <c r="B31" s="12" t="s">
        <v>61</v>
      </c>
      <c r="C31" s="13">
        <v>7784734.3799999999</v>
      </c>
      <c r="D31" s="11" t="s">
        <v>33</v>
      </c>
      <c r="E31" s="12" t="s">
        <v>32</v>
      </c>
      <c r="F31" s="25" t="s">
        <v>98</v>
      </c>
      <c r="G31" s="12"/>
      <c r="H31" s="12"/>
      <c r="I31" s="11"/>
      <c r="J31" s="49">
        <v>30025</v>
      </c>
    </row>
    <row r="32" spans="2:10" ht="42.95" customHeight="1" x14ac:dyDescent="0.25">
      <c r="B32" s="12" t="s">
        <v>62</v>
      </c>
      <c r="C32" s="13">
        <v>2000000</v>
      </c>
      <c r="D32" s="11" t="s">
        <v>33</v>
      </c>
      <c r="E32" s="12" t="s">
        <v>32</v>
      </c>
      <c r="F32" s="25" t="s">
        <v>98</v>
      </c>
      <c r="G32" s="12"/>
      <c r="H32" s="12"/>
      <c r="I32" s="11"/>
      <c r="J32" s="49">
        <v>30026</v>
      </c>
    </row>
    <row r="33" spans="2:10" ht="42.95" customHeight="1" x14ac:dyDescent="0.25">
      <c r="B33" s="12" t="s">
        <v>63</v>
      </c>
      <c r="C33" s="13">
        <v>6000000</v>
      </c>
      <c r="D33" s="11" t="s">
        <v>33</v>
      </c>
      <c r="E33" s="12" t="s">
        <v>32</v>
      </c>
      <c r="F33" s="25" t="s">
        <v>98</v>
      </c>
      <c r="G33" s="12"/>
      <c r="H33" s="12"/>
      <c r="I33" s="11"/>
      <c r="J33" s="49">
        <v>30027</v>
      </c>
    </row>
    <row r="34" spans="2:10" ht="42.95" customHeight="1" x14ac:dyDescent="0.25">
      <c r="B34" s="12" t="s">
        <v>64</v>
      </c>
      <c r="C34" s="13">
        <v>4000000</v>
      </c>
      <c r="D34" s="11" t="s">
        <v>33</v>
      </c>
      <c r="E34" s="12" t="s">
        <v>32</v>
      </c>
      <c r="F34" s="25" t="s">
        <v>98</v>
      </c>
      <c r="G34" s="12"/>
      <c r="H34" s="12"/>
      <c r="I34" s="11"/>
      <c r="J34" s="49">
        <v>30028</v>
      </c>
    </row>
    <row r="35" spans="2:10" ht="42.95" customHeight="1" x14ac:dyDescent="0.25">
      <c r="B35" s="12" t="s">
        <v>65</v>
      </c>
      <c r="C35" s="13">
        <v>7000000</v>
      </c>
      <c r="D35" s="11" t="s">
        <v>33</v>
      </c>
      <c r="E35" s="12" t="s">
        <v>32</v>
      </c>
      <c r="F35" s="25" t="s">
        <v>99</v>
      </c>
      <c r="G35" s="12"/>
      <c r="H35" s="12"/>
      <c r="I35" s="11"/>
      <c r="J35" s="49">
        <v>30029</v>
      </c>
    </row>
    <row r="36" spans="2:10" ht="42.95" customHeight="1" x14ac:dyDescent="0.25">
      <c r="B36" s="12" t="s">
        <v>66</v>
      </c>
      <c r="C36" s="13">
        <v>4000000</v>
      </c>
      <c r="D36" s="11" t="s">
        <v>33</v>
      </c>
      <c r="E36" s="12" t="s">
        <v>32</v>
      </c>
      <c r="F36" s="25" t="s">
        <v>100</v>
      </c>
      <c r="G36" s="12"/>
      <c r="H36" s="12"/>
      <c r="I36" s="11"/>
      <c r="J36" s="49">
        <v>30030</v>
      </c>
    </row>
    <row r="37" spans="2:10" ht="42.95" customHeight="1" x14ac:dyDescent="0.25">
      <c r="B37" s="12" t="s">
        <v>67</v>
      </c>
      <c r="C37" s="13">
        <v>34300000</v>
      </c>
      <c r="D37" s="11" t="s">
        <v>33</v>
      </c>
      <c r="E37" s="12" t="s">
        <v>32</v>
      </c>
      <c r="F37" s="25" t="s">
        <v>100</v>
      </c>
      <c r="G37" s="12"/>
      <c r="H37" s="12"/>
      <c r="I37" s="11"/>
      <c r="J37" s="49">
        <v>30031</v>
      </c>
    </row>
    <row r="38" spans="2:10" ht="42.95" customHeight="1" x14ac:dyDescent="0.25">
      <c r="B38" s="12" t="s">
        <v>69</v>
      </c>
      <c r="C38" s="13">
        <v>5000000</v>
      </c>
      <c r="D38" s="11" t="s">
        <v>33</v>
      </c>
      <c r="E38" s="12" t="s">
        <v>32</v>
      </c>
      <c r="F38" s="12" t="s">
        <v>32</v>
      </c>
      <c r="G38" s="12"/>
      <c r="H38" s="12"/>
      <c r="I38" s="11"/>
      <c r="J38" s="49">
        <v>30033</v>
      </c>
    </row>
    <row r="39" spans="2:10" ht="42.95" customHeight="1" x14ac:dyDescent="0.25">
      <c r="B39" s="12" t="s">
        <v>70</v>
      </c>
      <c r="C39" s="13">
        <v>6000000</v>
      </c>
      <c r="D39" s="11" t="s">
        <v>33</v>
      </c>
      <c r="E39" s="12" t="s">
        <v>32</v>
      </c>
      <c r="F39" s="25" t="s">
        <v>101</v>
      </c>
      <c r="G39" s="12"/>
      <c r="H39" s="12"/>
      <c r="I39" s="11"/>
      <c r="J39" s="49">
        <v>30034</v>
      </c>
    </row>
    <row r="40" spans="2:10" ht="42.95" customHeight="1" x14ac:dyDescent="0.25">
      <c r="B40" s="12" t="s">
        <v>59</v>
      </c>
      <c r="C40" s="13">
        <v>20000000</v>
      </c>
      <c r="D40" s="11" t="s">
        <v>33</v>
      </c>
      <c r="E40" s="12" t="s">
        <v>32</v>
      </c>
      <c r="F40" s="25" t="s">
        <v>102</v>
      </c>
      <c r="G40" s="12"/>
      <c r="H40" s="12"/>
      <c r="I40" s="11"/>
      <c r="J40" s="49">
        <v>30023</v>
      </c>
    </row>
    <row r="41" spans="2:10" ht="42.95" customHeight="1" x14ac:dyDescent="0.25">
      <c r="B41" s="12" t="s">
        <v>48</v>
      </c>
      <c r="C41" s="13">
        <f>92835672.79+108145432.03</f>
        <v>200981104.81999999</v>
      </c>
      <c r="D41" s="11" t="s">
        <v>33</v>
      </c>
      <c r="E41" s="12" t="s">
        <v>32</v>
      </c>
      <c r="F41" s="25" t="s">
        <v>32</v>
      </c>
      <c r="G41" s="12"/>
      <c r="H41" s="12"/>
      <c r="I41" s="11"/>
      <c r="J41" s="49">
        <v>30001</v>
      </c>
    </row>
    <row r="42" spans="2:10" ht="42.95" customHeight="1" x14ac:dyDescent="0.25">
      <c r="B42" s="25" t="s">
        <v>92</v>
      </c>
      <c r="C42" s="13">
        <v>8000000</v>
      </c>
      <c r="D42" s="11" t="s">
        <v>33</v>
      </c>
      <c r="E42" s="12" t="s">
        <v>32</v>
      </c>
      <c r="F42" s="25" t="s">
        <v>103</v>
      </c>
      <c r="G42" s="12"/>
      <c r="H42" s="12"/>
      <c r="I42" s="11"/>
      <c r="J42" s="49">
        <v>30059</v>
      </c>
    </row>
    <row r="43" spans="2:10" ht="42.95" customHeight="1" x14ac:dyDescent="0.25">
      <c r="B43" s="12" t="s">
        <v>72</v>
      </c>
      <c r="C43" s="13">
        <v>7000000</v>
      </c>
      <c r="D43" s="11" t="s">
        <v>33</v>
      </c>
      <c r="E43" s="12" t="s">
        <v>32</v>
      </c>
      <c r="F43" s="25" t="s">
        <v>104</v>
      </c>
      <c r="G43" s="12"/>
      <c r="H43" s="12"/>
      <c r="I43" s="11"/>
      <c r="J43" s="49">
        <v>30037</v>
      </c>
    </row>
    <row r="44" spans="2:10" ht="42.95" customHeight="1" x14ac:dyDescent="0.25">
      <c r="B44" s="12" t="s">
        <v>50</v>
      </c>
      <c r="C44" s="13">
        <v>1080000</v>
      </c>
      <c r="D44" s="11" t="s">
        <v>33</v>
      </c>
      <c r="E44" s="12" t="s">
        <v>32</v>
      </c>
      <c r="F44" s="25" t="s">
        <v>105</v>
      </c>
      <c r="G44" s="12"/>
      <c r="H44" s="12"/>
      <c r="I44" s="11"/>
      <c r="J44" s="49">
        <v>30003</v>
      </c>
    </row>
    <row r="45" spans="2:10" ht="42.95" customHeight="1" x14ac:dyDescent="0.25">
      <c r="B45" s="12" t="s">
        <v>51</v>
      </c>
      <c r="C45" s="13">
        <v>1500000</v>
      </c>
      <c r="D45" s="11" t="s">
        <v>33</v>
      </c>
      <c r="E45" s="12" t="s">
        <v>32</v>
      </c>
      <c r="F45" s="25" t="s">
        <v>106</v>
      </c>
      <c r="G45" s="12"/>
      <c r="H45" s="12"/>
      <c r="I45" s="11"/>
      <c r="J45" s="49">
        <v>30004</v>
      </c>
    </row>
    <row r="46" spans="2:10" ht="42.95" customHeight="1" x14ac:dyDescent="0.25">
      <c r="B46" s="12" t="s">
        <v>52</v>
      </c>
      <c r="C46" s="13">
        <v>1620000</v>
      </c>
      <c r="D46" s="11" t="s">
        <v>33</v>
      </c>
      <c r="E46" s="12" t="s">
        <v>32</v>
      </c>
      <c r="F46" s="25" t="s">
        <v>107</v>
      </c>
      <c r="G46" s="12"/>
      <c r="H46" s="12"/>
      <c r="I46" s="11"/>
      <c r="J46" s="49">
        <v>30005</v>
      </c>
    </row>
    <row r="47" spans="2:10" ht="42.95" customHeight="1" x14ac:dyDescent="0.25">
      <c r="B47" s="12" t="s">
        <v>53</v>
      </c>
      <c r="C47" s="13">
        <v>960000</v>
      </c>
      <c r="D47" s="11" t="s">
        <v>33</v>
      </c>
      <c r="E47" s="12" t="s">
        <v>32</v>
      </c>
      <c r="F47" s="25" t="s">
        <v>108</v>
      </c>
      <c r="G47" s="12"/>
      <c r="H47" s="12"/>
      <c r="I47" s="11"/>
      <c r="J47" s="49">
        <v>30006</v>
      </c>
    </row>
    <row r="48" spans="2:10" ht="42.95" customHeight="1" x14ac:dyDescent="0.25">
      <c r="B48" s="12" t="s">
        <v>54</v>
      </c>
      <c r="C48" s="13">
        <v>1620000</v>
      </c>
      <c r="D48" s="11" t="s">
        <v>33</v>
      </c>
      <c r="E48" s="12" t="s">
        <v>32</v>
      </c>
      <c r="F48" s="25" t="s">
        <v>109</v>
      </c>
      <c r="G48" s="12"/>
      <c r="H48" s="12"/>
      <c r="I48" s="11"/>
      <c r="J48" s="49">
        <v>30007</v>
      </c>
    </row>
    <row r="49" spans="2:10" ht="42.95" customHeight="1" x14ac:dyDescent="0.25">
      <c r="B49" s="12" t="s">
        <v>55</v>
      </c>
      <c r="C49" s="13">
        <v>1000000</v>
      </c>
      <c r="D49" s="11" t="s">
        <v>33</v>
      </c>
      <c r="E49" s="12" t="s">
        <v>32</v>
      </c>
      <c r="F49" s="25" t="s">
        <v>110</v>
      </c>
      <c r="G49" s="12"/>
      <c r="H49" s="12"/>
      <c r="I49" s="11"/>
      <c r="J49" s="49">
        <v>30008</v>
      </c>
    </row>
    <row r="50" spans="2:10" ht="42.95" customHeight="1" x14ac:dyDescent="0.25">
      <c r="B50" s="12" t="s">
        <v>56</v>
      </c>
      <c r="C50" s="13">
        <v>1500000</v>
      </c>
      <c r="D50" s="11" t="s">
        <v>33</v>
      </c>
      <c r="E50" s="12" t="s">
        <v>32</v>
      </c>
      <c r="F50" s="25" t="s">
        <v>111</v>
      </c>
      <c r="G50" s="12"/>
      <c r="H50" s="12"/>
      <c r="I50" s="11"/>
      <c r="J50" s="49">
        <v>30009</v>
      </c>
    </row>
    <row r="51" spans="2:10" ht="42.95" customHeight="1" x14ac:dyDescent="0.25">
      <c r="B51" s="12" t="s">
        <v>57</v>
      </c>
      <c r="C51" s="13">
        <v>1470000</v>
      </c>
      <c r="D51" s="11" t="s">
        <v>33</v>
      </c>
      <c r="E51" s="12" t="s">
        <v>32</v>
      </c>
      <c r="F51" s="25" t="s">
        <v>108</v>
      </c>
      <c r="G51" s="12"/>
      <c r="H51" s="12"/>
      <c r="I51" s="11"/>
      <c r="J51" s="49">
        <v>30010</v>
      </c>
    </row>
    <row r="52" spans="2:10" ht="42.95" customHeight="1" x14ac:dyDescent="0.25">
      <c r="B52" s="12" t="s">
        <v>58</v>
      </c>
      <c r="C52" s="13">
        <v>1080000</v>
      </c>
      <c r="D52" s="11" t="s">
        <v>33</v>
      </c>
      <c r="E52" s="12" t="s">
        <v>32</v>
      </c>
      <c r="F52" s="25" t="s">
        <v>112</v>
      </c>
      <c r="G52" s="12"/>
      <c r="H52" s="12"/>
      <c r="I52" s="11"/>
      <c r="J52" s="49">
        <v>30011</v>
      </c>
    </row>
    <row r="53" spans="2:10" ht="42.95" customHeight="1" x14ac:dyDescent="0.25">
      <c r="B53" s="12" t="s">
        <v>79</v>
      </c>
      <c r="C53" s="13">
        <v>4450000</v>
      </c>
      <c r="D53" s="11" t="s">
        <v>33</v>
      </c>
      <c r="E53" s="12" t="s">
        <v>32</v>
      </c>
      <c r="F53" s="25" t="s">
        <v>100</v>
      </c>
      <c r="G53" s="12"/>
      <c r="H53" s="12"/>
      <c r="I53" s="11"/>
      <c r="J53" s="49">
        <v>30046</v>
      </c>
    </row>
    <row r="54" spans="2:10" ht="42.95" customHeight="1" x14ac:dyDescent="0.25">
      <c r="B54" s="12" t="s">
        <v>80</v>
      </c>
      <c r="C54" s="13">
        <v>6400000</v>
      </c>
      <c r="D54" s="11" t="s">
        <v>33</v>
      </c>
      <c r="E54" s="12" t="s">
        <v>32</v>
      </c>
      <c r="F54" s="25" t="s">
        <v>108</v>
      </c>
      <c r="G54" s="12"/>
      <c r="H54" s="12"/>
      <c r="I54" s="11"/>
      <c r="J54" s="49">
        <v>30047</v>
      </c>
    </row>
    <row r="55" spans="2:10" ht="42.95" customHeight="1" x14ac:dyDescent="0.25">
      <c r="B55" s="12" t="s">
        <v>81</v>
      </c>
      <c r="C55" s="13">
        <v>8800000</v>
      </c>
      <c r="D55" s="11" t="s">
        <v>33</v>
      </c>
      <c r="E55" s="12" t="s">
        <v>32</v>
      </c>
      <c r="F55" s="25" t="s">
        <v>113</v>
      </c>
      <c r="G55" s="12"/>
      <c r="H55" s="12"/>
      <c r="I55" s="11"/>
      <c r="J55" s="49">
        <v>30048</v>
      </c>
    </row>
    <row r="56" spans="2:10" ht="42.95" customHeight="1" x14ac:dyDescent="0.25">
      <c r="B56" s="12" t="s">
        <v>77</v>
      </c>
      <c r="C56" s="13">
        <v>5000000</v>
      </c>
      <c r="D56" s="11" t="s">
        <v>33</v>
      </c>
      <c r="E56" s="12" t="s">
        <v>32</v>
      </c>
      <c r="F56" s="25" t="s">
        <v>114</v>
      </c>
      <c r="G56" s="12"/>
      <c r="H56" s="12"/>
      <c r="I56" s="11"/>
      <c r="J56" s="49">
        <v>30044</v>
      </c>
    </row>
    <row r="57" spans="2:10" ht="42.95" customHeight="1" x14ac:dyDescent="0.25">
      <c r="B57" s="12" t="s">
        <v>78</v>
      </c>
      <c r="C57" s="13">
        <v>4200000</v>
      </c>
      <c r="D57" s="11" t="s">
        <v>33</v>
      </c>
      <c r="E57" s="12" t="s">
        <v>32</v>
      </c>
      <c r="F57" s="25" t="s">
        <v>107</v>
      </c>
      <c r="G57" s="12"/>
      <c r="H57" s="12"/>
      <c r="I57" s="11"/>
      <c r="J57" s="49">
        <v>30045</v>
      </c>
    </row>
    <row r="58" spans="2:10" ht="42.95" customHeight="1" x14ac:dyDescent="0.25">
      <c r="B58" s="12" t="s">
        <v>68</v>
      </c>
      <c r="C58" s="13">
        <v>50000000</v>
      </c>
      <c r="D58" s="11" t="s">
        <v>33</v>
      </c>
      <c r="E58" s="12" t="s">
        <v>32</v>
      </c>
      <c r="F58" s="25" t="s">
        <v>115</v>
      </c>
      <c r="G58" s="12"/>
      <c r="H58" s="12"/>
      <c r="I58" s="11"/>
      <c r="J58" s="49">
        <v>30032</v>
      </c>
    </row>
    <row r="59" spans="2:10" ht="42.95" customHeight="1" x14ac:dyDescent="0.25">
      <c r="B59" s="12" t="s">
        <v>76</v>
      </c>
      <c r="C59" s="13">
        <v>3900000</v>
      </c>
      <c r="D59" s="11" t="s">
        <v>33</v>
      </c>
      <c r="E59" s="12" t="s">
        <v>32</v>
      </c>
      <c r="F59" s="12" t="s">
        <v>32</v>
      </c>
      <c r="G59" s="12"/>
      <c r="H59" s="12"/>
      <c r="I59" s="11"/>
      <c r="J59" s="49">
        <v>30043</v>
      </c>
    </row>
    <row r="60" spans="2:10" ht="42.95" customHeight="1" x14ac:dyDescent="0.25">
      <c r="B60" s="12" t="s">
        <v>74</v>
      </c>
      <c r="C60" s="13">
        <v>2000000</v>
      </c>
      <c r="D60" s="11" t="s">
        <v>33</v>
      </c>
      <c r="E60" s="12" t="s">
        <v>32</v>
      </c>
      <c r="F60" s="25" t="s">
        <v>45</v>
      </c>
      <c r="G60" s="12"/>
      <c r="H60" s="12"/>
      <c r="I60" s="11"/>
      <c r="J60" s="49">
        <v>30041</v>
      </c>
    </row>
    <row r="61" spans="2:10" ht="42.95" customHeight="1" x14ac:dyDescent="0.25">
      <c r="B61" s="12" t="s">
        <v>75</v>
      </c>
      <c r="C61" s="13">
        <v>800000</v>
      </c>
      <c r="D61" s="11" t="s">
        <v>33</v>
      </c>
      <c r="E61" s="12" t="s">
        <v>32</v>
      </c>
      <c r="F61" s="25" t="s">
        <v>116</v>
      </c>
      <c r="G61" s="12"/>
      <c r="H61" s="12"/>
      <c r="I61" s="11"/>
      <c r="J61" s="49">
        <v>30042</v>
      </c>
    </row>
    <row r="62" spans="2:10" ht="42.95" customHeight="1" x14ac:dyDescent="0.25">
      <c r="B62" s="12" t="s">
        <v>73</v>
      </c>
      <c r="C62" s="13">
        <v>15000000</v>
      </c>
      <c r="D62" s="11" t="s">
        <v>33</v>
      </c>
      <c r="E62" s="12" t="s">
        <v>32</v>
      </c>
      <c r="F62" s="25" t="s">
        <v>45</v>
      </c>
      <c r="G62" s="12"/>
      <c r="H62" s="12"/>
      <c r="I62" s="11"/>
      <c r="J62" s="49">
        <v>30039</v>
      </c>
    </row>
    <row r="63" spans="2:10" ht="42.95" customHeight="1" x14ac:dyDescent="0.25">
      <c r="B63" s="12" t="s">
        <v>93</v>
      </c>
      <c r="C63" s="13">
        <v>974000</v>
      </c>
      <c r="D63" s="11" t="s">
        <v>33</v>
      </c>
      <c r="E63" s="12" t="s">
        <v>32</v>
      </c>
      <c r="F63" s="25" t="s">
        <v>117</v>
      </c>
      <c r="G63" s="12"/>
      <c r="H63" s="12"/>
      <c r="I63" s="11"/>
      <c r="J63" s="49">
        <v>30052</v>
      </c>
    </row>
    <row r="64" spans="2:10" ht="42.95" customHeight="1" x14ac:dyDescent="0.25">
      <c r="B64" s="12" t="s">
        <v>85</v>
      </c>
      <c r="C64" s="13">
        <v>1000000</v>
      </c>
      <c r="D64" s="11" t="s">
        <v>33</v>
      </c>
      <c r="E64" s="12" t="s">
        <v>32</v>
      </c>
      <c r="F64" s="12" t="s">
        <v>32</v>
      </c>
      <c r="G64" s="12"/>
      <c r="H64" s="12"/>
      <c r="I64" s="11"/>
      <c r="J64" s="49">
        <v>30053</v>
      </c>
    </row>
    <row r="65" spans="2:10" ht="42.95" customHeight="1" x14ac:dyDescent="0.25">
      <c r="B65" s="12" t="s">
        <v>86</v>
      </c>
      <c r="C65" s="13">
        <v>1000000</v>
      </c>
      <c r="D65" s="11" t="s">
        <v>33</v>
      </c>
      <c r="E65" s="12" t="s">
        <v>32</v>
      </c>
      <c r="F65" s="25" t="s">
        <v>100</v>
      </c>
      <c r="G65" s="12"/>
      <c r="H65" s="12"/>
      <c r="I65" s="11"/>
      <c r="J65" s="49">
        <v>30054</v>
      </c>
    </row>
    <row r="66" spans="2:10" ht="42.95" customHeight="1" x14ac:dyDescent="0.25">
      <c r="B66" s="12" t="s">
        <v>94</v>
      </c>
      <c r="C66" s="13">
        <v>1500000</v>
      </c>
      <c r="D66" s="11" t="s">
        <v>33</v>
      </c>
      <c r="E66" s="12" t="s">
        <v>32</v>
      </c>
      <c r="F66" s="25" t="s">
        <v>118</v>
      </c>
      <c r="G66" s="12"/>
      <c r="H66" s="12"/>
      <c r="I66" s="11"/>
      <c r="J66" s="49">
        <v>30055</v>
      </c>
    </row>
    <row r="67" spans="2:10" ht="42.95" customHeight="1" x14ac:dyDescent="0.25">
      <c r="B67" s="12" t="s">
        <v>87</v>
      </c>
      <c r="C67" s="13">
        <v>1000000</v>
      </c>
      <c r="D67" s="11" t="s">
        <v>33</v>
      </c>
      <c r="E67" s="12" t="s">
        <v>32</v>
      </c>
      <c r="F67" s="25" t="s">
        <v>119</v>
      </c>
      <c r="G67" s="12"/>
      <c r="H67" s="12"/>
      <c r="I67" s="11"/>
      <c r="J67" s="49">
        <v>30056</v>
      </c>
    </row>
    <row r="68" spans="2:10" ht="42.95" customHeight="1" x14ac:dyDescent="0.25">
      <c r="B68" s="12" t="s">
        <v>88</v>
      </c>
      <c r="C68" s="13">
        <v>1000000</v>
      </c>
      <c r="D68" s="11" t="s">
        <v>33</v>
      </c>
      <c r="E68" s="12" t="s">
        <v>32</v>
      </c>
      <c r="F68" s="25" t="s">
        <v>40</v>
      </c>
      <c r="G68" s="12"/>
      <c r="H68" s="12"/>
      <c r="I68" s="11"/>
      <c r="J68" s="49">
        <v>30057</v>
      </c>
    </row>
    <row r="69" spans="2:10" ht="42.95" customHeight="1" x14ac:dyDescent="0.25">
      <c r="B69" s="12" t="s">
        <v>89</v>
      </c>
      <c r="C69" s="13">
        <v>2000000</v>
      </c>
      <c r="D69" s="11" t="s">
        <v>33</v>
      </c>
      <c r="E69" s="12" t="s">
        <v>32</v>
      </c>
      <c r="F69" s="25" t="s">
        <v>100</v>
      </c>
      <c r="G69" s="12"/>
      <c r="H69" s="12"/>
      <c r="I69" s="11"/>
      <c r="J69" s="49">
        <v>30058</v>
      </c>
    </row>
    <row r="70" spans="2:10" ht="42.95" customHeight="1" x14ac:dyDescent="0.25">
      <c r="B70" s="12" t="s">
        <v>91</v>
      </c>
      <c r="C70" s="13">
        <v>8000000</v>
      </c>
      <c r="D70" s="11" t="s">
        <v>33</v>
      </c>
      <c r="E70" s="12" t="s">
        <v>32</v>
      </c>
      <c r="F70" s="12" t="s">
        <v>32</v>
      </c>
      <c r="G70" s="12"/>
      <c r="H70" s="12"/>
      <c r="I70" s="11"/>
      <c r="J70" s="49">
        <v>30064</v>
      </c>
    </row>
    <row r="71" spans="2:10" ht="42.95" customHeight="1" x14ac:dyDescent="0.25">
      <c r="B71" s="12" t="s">
        <v>82</v>
      </c>
      <c r="C71" s="13">
        <v>6600000</v>
      </c>
      <c r="D71" s="11" t="s">
        <v>33</v>
      </c>
      <c r="E71" s="12" t="s">
        <v>32</v>
      </c>
      <c r="F71" s="12" t="s">
        <v>32</v>
      </c>
      <c r="G71" s="12"/>
      <c r="H71" s="12"/>
      <c r="I71" s="11"/>
      <c r="J71" s="49">
        <v>30049</v>
      </c>
    </row>
    <row r="72" spans="2:10" ht="42.95" customHeight="1" x14ac:dyDescent="0.25">
      <c r="B72" s="12" t="s">
        <v>83</v>
      </c>
      <c r="C72" s="13">
        <v>1404000</v>
      </c>
      <c r="D72" s="11" t="s">
        <v>33</v>
      </c>
      <c r="E72" s="12" t="s">
        <v>32</v>
      </c>
      <c r="F72" s="12" t="s">
        <v>32</v>
      </c>
      <c r="G72" s="12"/>
      <c r="H72" s="12"/>
      <c r="I72" s="11"/>
      <c r="J72" s="49">
        <v>30050</v>
      </c>
    </row>
    <row r="73" spans="2:10" ht="42.95" customHeight="1" x14ac:dyDescent="0.25">
      <c r="B73" s="12" t="s">
        <v>90</v>
      </c>
      <c r="C73" s="13">
        <v>15000000</v>
      </c>
      <c r="D73" s="11" t="s">
        <v>33</v>
      </c>
      <c r="E73" s="12" t="s">
        <v>32</v>
      </c>
      <c r="F73" s="12" t="s">
        <v>32</v>
      </c>
      <c r="G73" s="12"/>
      <c r="H73" s="12"/>
      <c r="I73" s="11"/>
      <c r="J73" s="49">
        <v>30063</v>
      </c>
    </row>
    <row r="74" spans="2:10" ht="42.95" customHeight="1" x14ac:dyDescent="0.25">
      <c r="B74" s="12" t="s">
        <v>84</v>
      </c>
      <c r="C74" s="13">
        <v>12000000</v>
      </c>
      <c r="D74" s="11" t="s">
        <v>33</v>
      </c>
      <c r="E74" s="12" t="s">
        <v>32</v>
      </c>
      <c r="F74" s="12" t="s">
        <v>32</v>
      </c>
      <c r="G74" s="12"/>
      <c r="H74" s="12"/>
      <c r="I74" s="11"/>
      <c r="J74" s="49">
        <v>30051</v>
      </c>
    </row>
    <row r="75" spans="2:10" ht="42.95" customHeight="1" x14ac:dyDescent="0.25">
      <c r="B75" s="12" t="s">
        <v>95</v>
      </c>
      <c r="C75" s="13">
        <v>10000000</v>
      </c>
      <c r="D75" s="11" t="s">
        <v>33</v>
      </c>
      <c r="E75" s="12" t="s">
        <v>32</v>
      </c>
      <c r="F75" s="12" t="s">
        <v>32</v>
      </c>
      <c r="G75" s="12"/>
      <c r="H75" s="12"/>
      <c r="I75" s="11"/>
      <c r="J75" s="49">
        <v>30061</v>
      </c>
    </row>
    <row r="76" spans="2:10" ht="42.95" customHeight="1" x14ac:dyDescent="0.25">
      <c r="B76" s="12" t="s">
        <v>49</v>
      </c>
      <c r="C76" s="13">
        <v>107000000</v>
      </c>
      <c r="D76" s="11" t="s">
        <v>33</v>
      </c>
      <c r="E76" s="12" t="s">
        <v>32</v>
      </c>
      <c r="F76" s="12" t="s">
        <v>32</v>
      </c>
      <c r="G76" s="12"/>
      <c r="H76" s="12"/>
      <c r="I76" s="11"/>
      <c r="J76" s="49">
        <v>30002</v>
      </c>
    </row>
    <row r="77" spans="2:10" ht="42.95" customHeight="1" x14ac:dyDescent="0.25">
      <c r="B77" s="12" t="s">
        <v>71</v>
      </c>
      <c r="C77" s="13">
        <v>87854567.819999993</v>
      </c>
      <c r="D77" s="11" t="s">
        <v>33</v>
      </c>
      <c r="E77" s="12" t="s">
        <v>32</v>
      </c>
      <c r="F77" s="12" t="s">
        <v>32</v>
      </c>
      <c r="G77" s="12"/>
      <c r="H77" s="12"/>
      <c r="I77" s="11"/>
      <c r="J77" s="49">
        <v>30036</v>
      </c>
    </row>
    <row r="78" spans="2:10" ht="42.95" customHeight="1" x14ac:dyDescent="0.25">
      <c r="B78" s="21" t="s">
        <v>124</v>
      </c>
      <c r="C78" s="20">
        <f>+SUM(C30:C77)</f>
        <v>685778407.01999998</v>
      </c>
      <c r="D78" s="19"/>
      <c r="E78" s="21"/>
      <c r="F78" s="21"/>
      <c r="G78" s="21"/>
      <c r="H78" s="21"/>
      <c r="I78" s="21"/>
    </row>
    <row r="79" spans="2:10" ht="42.95" customHeight="1" x14ac:dyDescent="0.25">
      <c r="B79" s="12" t="s">
        <v>12</v>
      </c>
      <c r="C79" s="38">
        <v>500000</v>
      </c>
      <c r="D79" s="11" t="s">
        <v>33</v>
      </c>
      <c r="E79" s="12" t="s">
        <v>32</v>
      </c>
      <c r="F79" s="25" t="s">
        <v>32</v>
      </c>
      <c r="G79" s="25"/>
      <c r="H79" s="12"/>
      <c r="I79" s="25" t="s">
        <v>96</v>
      </c>
    </row>
    <row r="80" spans="2:10" ht="42.95" customHeight="1" x14ac:dyDescent="0.25">
      <c r="B80" s="12" t="s">
        <v>13</v>
      </c>
      <c r="C80" s="38">
        <v>200000</v>
      </c>
      <c r="D80" s="11" t="s">
        <v>33</v>
      </c>
      <c r="E80" s="12" t="s">
        <v>32</v>
      </c>
      <c r="F80" s="12" t="s">
        <v>32</v>
      </c>
      <c r="G80" s="25"/>
      <c r="H80" s="12"/>
      <c r="I80" s="25" t="s">
        <v>96</v>
      </c>
    </row>
    <row r="81" spans="2:12" ht="42.95" customHeight="1" x14ac:dyDescent="0.25">
      <c r="B81" s="12" t="s">
        <v>14</v>
      </c>
      <c r="C81" s="38">
        <v>11500000</v>
      </c>
      <c r="D81" s="11" t="s">
        <v>33</v>
      </c>
      <c r="E81" s="12" t="s">
        <v>32</v>
      </c>
      <c r="F81" s="12" t="s">
        <v>32</v>
      </c>
      <c r="G81" s="25"/>
      <c r="H81" s="12"/>
      <c r="I81" s="25" t="s">
        <v>96</v>
      </c>
    </row>
    <row r="82" spans="2:12" ht="42.95" customHeight="1" x14ac:dyDescent="0.25">
      <c r="B82" s="12" t="s">
        <v>15</v>
      </c>
      <c r="C82" s="38">
        <v>4250000</v>
      </c>
      <c r="D82" s="11" t="s">
        <v>33</v>
      </c>
      <c r="E82" s="12" t="s">
        <v>32</v>
      </c>
      <c r="F82" s="12" t="s">
        <v>32</v>
      </c>
      <c r="G82" s="25"/>
      <c r="H82" s="12"/>
      <c r="I82" s="25" t="s">
        <v>96</v>
      </c>
    </row>
    <row r="83" spans="2:12" ht="42.95" customHeight="1" x14ac:dyDescent="0.25">
      <c r="B83" s="12" t="s">
        <v>16</v>
      </c>
      <c r="C83" s="38">
        <v>1800000</v>
      </c>
      <c r="D83" s="11" t="s">
        <v>33</v>
      </c>
      <c r="E83" s="12" t="s">
        <v>32</v>
      </c>
      <c r="F83" s="12" t="s">
        <v>32</v>
      </c>
      <c r="G83" s="25"/>
      <c r="H83" s="12"/>
      <c r="I83" s="25" t="s">
        <v>96</v>
      </c>
    </row>
    <row r="84" spans="2:12" ht="42.95" customHeight="1" x14ac:dyDescent="0.35">
      <c r="B84" s="21" t="s">
        <v>125</v>
      </c>
      <c r="C84" s="20">
        <f>SUM(C79:C83)</f>
        <v>18250000</v>
      </c>
      <c r="D84" s="19"/>
      <c r="E84" s="42"/>
      <c r="F84" s="43"/>
      <c r="G84" s="21"/>
      <c r="H84" s="21"/>
      <c r="I84" s="21"/>
      <c r="L84" s="45"/>
    </row>
    <row r="85" spans="2:12" ht="42.95" customHeight="1" x14ac:dyDescent="0.25">
      <c r="B85" s="25" t="s">
        <v>17</v>
      </c>
      <c r="C85" s="38">
        <v>150000</v>
      </c>
      <c r="D85" s="11" t="s">
        <v>33</v>
      </c>
      <c r="E85" s="12" t="s">
        <v>32</v>
      </c>
      <c r="F85" s="12" t="s">
        <v>32</v>
      </c>
      <c r="G85" s="25"/>
      <c r="H85" s="12"/>
      <c r="I85" s="25" t="s">
        <v>96</v>
      </c>
    </row>
    <row r="86" spans="2:12" ht="42.95" customHeight="1" x14ac:dyDescent="0.25">
      <c r="B86" s="12" t="s">
        <v>18</v>
      </c>
      <c r="C86" s="38">
        <v>5570000</v>
      </c>
      <c r="D86" s="11" t="s">
        <v>33</v>
      </c>
      <c r="E86" s="12" t="s">
        <v>32</v>
      </c>
      <c r="F86" s="12" t="s">
        <v>32</v>
      </c>
      <c r="G86" s="25"/>
      <c r="H86" s="12"/>
      <c r="I86" s="25" t="s">
        <v>96</v>
      </c>
    </row>
    <row r="87" spans="2:12" ht="42.95" customHeight="1" x14ac:dyDescent="0.25">
      <c r="B87" s="12" t="s">
        <v>19</v>
      </c>
      <c r="C87" s="38">
        <v>4000000</v>
      </c>
      <c r="D87" s="11" t="s">
        <v>33</v>
      </c>
      <c r="E87" s="12" t="s">
        <v>32</v>
      </c>
      <c r="F87" s="12" t="s">
        <v>32</v>
      </c>
      <c r="G87" s="25"/>
      <c r="H87" s="12"/>
      <c r="I87" s="25" t="s">
        <v>96</v>
      </c>
    </row>
    <row r="88" spans="2:12" ht="42.95" customHeight="1" x14ac:dyDescent="0.25">
      <c r="B88" s="12" t="s">
        <v>20</v>
      </c>
      <c r="C88" s="38">
        <f>4235045.98+150000</f>
        <v>4385045.9800000004</v>
      </c>
      <c r="D88" s="11" t="s">
        <v>33</v>
      </c>
      <c r="E88" s="12" t="s">
        <v>32</v>
      </c>
      <c r="F88" s="12" t="s">
        <v>32</v>
      </c>
      <c r="G88" s="25"/>
      <c r="H88" s="37"/>
      <c r="I88" s="25" t="s">
        <v>96</v>
      </c>
    </row>
    <row r="89" spans="2:12" ht="42.95" customHeight="1" x14ac:dyDescent="0.35">
      <c r="B89" s="19" t="s">
        <v>126</v>
      </c>
      <c r="C89" s="20">
        <f>+SUM(C85:C88)</f>
        <v>14105045.98</v>
      </c>
      <c r="D89" s="19"/>
      <c r="E89" s="42"/>
      <c r="F89" s="43"/>
      <c r="G89" s="21"/>
      <c r="H89" s="21"/>
      <c r="I89" s="19"/>
      <c r="L89" s="45"/>
    </row>
    <row r="90" spans="2:12" ht="42.95" customHeight="1" x14ac:dyDescent="0.35">
      <c r="B90" s="22" t="s">
        <v>127</v>
      </c>
      <c r="C90" s="23">
        <f>+C20+C24+C29+C78+C84+C89+C26</f>
        <v>898633453</v>
      </c>
      <c r="D90" s="24"/>
      <c r="E90" s="24"/>
      <c r="F90" s="24"/>
      <c r="G90" s="24"/>
      <c r="H90" s="22"/>
      <c r="I90" s="22"/>
    </row>
    <row r="91" spans="2:12" ht="14.45" x14ac:dyDescent="0.35">
      <c r="C91" s="47"/>
    </row>
    <row r="92" spans="2:12" ht="14.45" x14ac:dyDescent="0.35">
      <c r="C92" s="48"/>
    </row>
    <row r="105" spans="2:7" ht="14.45" x14ac:dyDescent="0.35">
      <c r="C105" s="44"/>
    </row>
    <row r="106" spans="2:7" x14ac:dyDescent="0.25">
      <c r="B106" s="2"/>
      <c r="C106" s="40"/>
      <c r="D106" s="3"/>
      <c r="E106" s="3"/>
      <c r="F106" s="3"/>
      <c r="G106" s="30"/>
    </row>
    <row r="107" spans="2:7" x14ac:dyDescent="0.25">
      <c r="B107" s="2"/>
      <c r="C107" s="2"/>
      <c r="D107" s="2"/>
      <c r="E107" s="2"/>
      <c r="F107" s="2"/>
      <c r="G107" s="31"/>
    </row>
    <row r="108" spans="2:7" ht="15.75" x14ac:dyDescent="0.25">
      <c r="B108" s="4"/>
      <c r="C108" s="41"/>
      <c r="D108" s="4"/>
      <c r="E108" s="4"/>
      <c r="F108" s="4"/>
      <c r="G108" s="32"/>
    </row>
  </sheetData>
  <mergeCells count="9">
    <mergeCell ref="B2:I2"/>
    <mergeCell ref="B3:I3"/>
    <mergeCell ref="B4:I4"/>
    <mergeCell ref="H6:I6"/>
    <mergeCell ref="B8:B9"/>
    <mergeCell ref="C8:C9"/>
    <mergeCell ref="D8:F8"/>
    <mergeCell ref="G8:H9"/>
    <mergeCell ref="I8:I9"/>
  </mergeCells>
  <printOptions horizontalCentered="1"/>
  <pageMargins left="0.28999999999999998" right="0.15748031496062992" top="0.31496062992125984" bottom="0.43307086614173229" header="0.19685039370078741" footer="0.19685039370078741"/>
  <pageSetup scale="65" orientation="landscape" r:id="rId1"/>
  <headerFooter>
    <oddFooter>&amp;C&amp;P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IC-27 </vt:lpstr>
      <vt:lpstr>'IC-27 '!Área_de_impresión</vt:lpstr>
      <vt:lpstr>'IC-27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Frank</cp:lastModifiedBy>
  <cp:lastPrinted>2022-04-06T23:44:24Z</cp:lastPrinted>
  <dcterms:created xsi:type="dcterms:W3CDTF">2018-10-31T19:27:45Z</dcterms:created>
  <dcterms:modified xsi:type="dcterms:W3CDTF">2023-05-15T19:24:44Z</dcterms:modified>
</cp:coreProperties>
</file>