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1"/>
  </bookViews>
  <sheets>
    <sheet name="Portada" sheetId="1" r:id="rId1"/>
    <sheet name="Global" sheetId="2" r:id="rId2"/>
    <sheet name="Nacional" sheetId="3" r:id="rId3"/>
    <sheet name="12-GUERRERO" sheetId="4" r:id="rId4"/>
  </sheets>
  <definedNames>
    <definedName name="_xlnm.Print_Area" localSheetId="3">'12-GUERRERO'!$B$1:$V$75</definedName>
    <definedName name="_xlnm.Print_Area" localSheetId="1">Global!$B$1:$V$67</definedName>
    <definedName name="_xlnm.Print_Area" localSheetId="2">Nacional!$B$1:$V$75</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46" i="4" l="1"/>
  <c r="U45" i="4"/>
  <c r="U43" i="4"/>
  <c r="U42" i="4"/>
  <c r="U40" i="4"/>
  <c r="U39" i="4"/>
  <c r="U37" i="4"/>
  <c r="U35" i="4"/>
  <c r="U33" i="4"/>
  <c r="U31" i="4"/>
  <c r="U29" i="4"/>
  <c r="U27" i="4"/>
  <c r="U26" i="4"/>
  <c r="U25" i="4"/>
  <c r="U24" i="4"/>
  <c r="U23" i="4"/>
  <c r="U22" i="4"/>
  <c r="U21" i="4"/>
  <c r="U20" i="4"/>
  <c r="U19" i="4"/>
  <c r="U18" i="4"/>
  <c r="U17" i="4"/>
  <c r="U16" i="4"/>
  <c r="U15" i="4"/>
  <c r="U14" i="4"/>
  <c r="U13" i="4"/>
  <c r="U12" i="4"/>
  <c r="U11" i="4"/>
  <c r="U51" i="3"/>
  <c r="U50" i="3"/>
  <c r="U46" i="3"/>
  <c r="U45" i="3"/>
  <c r="U43" i="3"/>
  <c r="U42" i="3"/>
  <c r="U40" i="3"/>
  <c r="U39" i="3"/>
  <c r="U37" i="3"/>
  <c r="U35" i="3"/>
  <c r="U33" i="3"/>
  <c r="U31" i="3"/>
  <c r="U29" i="3"/>
  <c r="U27" i="3"/>
  <c r="U26" i="3"/>
  <c r="U25" i="3"/>
  <c r="U24" i="3"/>
  <c r="U23" i="3"/>
  <c r="U22" i="3"/>
  <c r="U21" i="3"/>
  <c r="U20" i="3"/>
  <c r="U19" i="3"/>
  <c r="U18" i="3"/>
  <c r="U17" i="3"/>
  <c r="U16" i="3"/>
  <c r="U15" i="3"/>
  <c r="U14" i="3"/>
  <c r="U13" i="3"/>
  <c r="U12" i="3"/>
  <c r="U11" i="3"/>
  <c r="U40" i="2"/>
  <c r="U39" i="2"/>
  <c r="U35" i="2"/>
  <c r="U34"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<sst xmlns="http://schemas.openxmlformats.org/spreadsheetml/2006/main" count="853" uniqueCount="194">
  <si>
    <t>Informes sobre la Situación Económica,
las Finanzas Públicas y la Deuda Pública</t>
  </si>
  <si>
    <t>Cuarto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</si>
  <si>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</si>
  <si>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</si>
  <si>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</si>
  <si>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</si>
  <si>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</si>
  <si>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</si>
  <si>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</si>
  <si>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</si>
  <si>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</si>
  <si>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</si>
  <si>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</si>
  <si>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</si>
  <si>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</si>
  <si>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</si>
  <si>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</si>
  <si>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</si>
  <si>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</si>
  <si>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</si>
  <si>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</si>
  <si>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</si>
  <si>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</si>
  <si>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</si>
  <si>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</si>
  <si>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</si>
  <si>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</si>
  <si>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</si>
  <si>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</si>
  <si>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</si>
  <si>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</si>
  <si>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</si>
  <si>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</si>
  <si>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</si>
  <si>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</si>
  <si>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</si>
  <si>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</si>
  <si>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</si>
  <si>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</si>
  <si>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</si>
  <si>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</si>
  <si>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</si>
  <si>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</si>
  <si>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</si>
  <si>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</si>
  <si>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</si>
  <si>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</si>
  <si>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</si>
  <si>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</si>
  <si>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</si>
  <si>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</si>
  <si>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N/A</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</si>
  <si>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</si>
  <si>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</si>
  <si>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</si>
  <si>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</si>
  <si>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</si>
  <si>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</si>
  <si>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</si>
  <si>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</si>
  <si>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</si>
  <si>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</si>
  <si>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</si>
  <si>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</si>
  <si>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</si>
  <si>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</si>
  <si>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</si>
  <si>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</si>
  <si>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</si>
  <si>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</si>
  <si>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</si>
  <si>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</si>
  <si>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</si>
  <si>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</si>
  <si>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</si>
  <si>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</si>
  <si>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</si>
  <si>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</si>
  <si>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</si>
  <si>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</si>
  <si>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</si>
  <si>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</si>
  <si>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</si>
  <si>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</si>
  <si>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</si>
  <si>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</si>
  <si>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</si>
  <si>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</si>
  <si>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</si>
  <si>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</si>
  <si>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</si>
  <si>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</si>
  <si>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</si>
  <si>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</si>
  <si>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</si>
  <si>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</si>
  <si>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</si>
  <si>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</si>
  <si>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</si>
  <si>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</si>
  <si>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</si>
  <si>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</si>
  <si>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</si>
  <si>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</si>
  <si>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</si>
  <si>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</si>
  <si>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</si>
  <si>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</si>
  <si>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</si>
  <si>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</si>
  <si>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</si>
  <si>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</si>
  <si>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</si>
  <si>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</si>
  <si>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</si>
  <si>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</si>
  <si>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</si>
  <si>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</si>
  <si>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</si>
  <si>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</si>
  <si>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</si>
  <si>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</si>
  <si>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</si>
  <si>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</si>
  <si>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</si>
  <si>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</si>
  <si>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</si>
  <si>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</si>
  <si>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</si>
  <si>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</si>
  <si>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</si>
  <si>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</si>
  <si>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</si>
  <si>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</si>
  <si>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</si>
  <si>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</si>
  <si>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</si>
  <si>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</si>
  <si>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</si>
  <si>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</si>
  <si>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</si>
  <si>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</si>
  <si>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</si>
  <si>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</si>
  <si>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</si>
  <si>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</si>
  <si>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</si>
  <si>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</si>
  <si>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</si>
  <si>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</si>
  <si>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</si>
  <si>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</si>
  <si>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calidad y espacios de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calidad y espacios de la vivienda.   Adicionalmente, la SEDESOL llevó a cabo un gran número de capacitaciones en los que se enfatizó la prioridad del gasto dirigido hacia las carencias sociales.  Lo anterior condujo a que las metas relacionadas con carencias sociales se superaran sustancialmente.    Se registran avances y pasa al siguiente nivel   Efectos:  Otros Motivos: </t>
    </r>
  </si>
  <si>
    <r>
      <t xml:space="preserve">Número de Proyectos registrados en el SFU de infraestructura para la educación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educación.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</si>
  <si>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salud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</si>
  <si>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alimentación
</t>
    </r>
    <r>
      <rPr>
        <sz val="10"/>
        <rFont val="Soberana Sans"/>
        <family val="2"/>
      </rPr>
      <t xml:space="preserve">    Causa: Los esfuerzos realizados por la SEDESOL en el marco de la Cruzada Nacional Contra el Hambre estimularon el gasto en comedores comunitarios. Este tipo de ´proyectos elevaron sustancialmente el logro de la meta. Efectos:  Otros Motivos: </t>
    </r>
  </si>
  <si>
    <r>
      <t xml:space="preserve">Número de proyectos registrados en el SFU de infraestructura para la urbanización
</t>
    </r>
    <r>
      <rPr>
        <sz val="10"/>
        <rFont val="Soberana Sans"/>
        <family val="2"/>
      </rPr>
      <t xml:space="preserve">    Causa: Este indicador tiene sentido descendente. De esta manera la reducción de proyectos de urbanización es deseable.    La reducción en el número de proyectos de este tipo obedece a que los Lineamientos de operación del Fondo enfatizan el gasto en proyectos relacionados directamente con carencias sociales.    Adicionalmente, la SEDESOL llevó a cabo un gran número de capacitaciones en los que se enfatizó la prioridad del gasto dirigido hacia las carencias sociales. Efectos:  Otros Motivos: </t>
    </r>
  </si>
  <si>
    <r>
      <t xml:space="preserve">Número de proyectos registrados en el SFU de caminos rurale
</t>
    </r>
    <r>
      <rPr>
        <sz val="10"/>
        <rFont val="Soberana Sans"/>
        <family val="2"/>
      </rPr>
      <t xml:space="preserve">    Causa: Se trata de un indicador con sentido descendente por lo que la reducción de proyectos es un comportamiento deseable.    La reducción de proyectos de caminos rurales obedece a que los Lineamiento Generales de Operación emitidos por el Fondo, han enfatizado el gasto en proyectos de incidencia directa en las carencias sociales, de esta forma la reducción de proyectios de caminos rurales es deseable    Adicionalmente, la SEDESOL llevó a cabo un gran número de capacitaciones en los que se enfatizó la prioridad del gasto dirigido hacia las carencias sociales.  Efectos:  Otros Motivos: </t>
    </r>
  </si>
  <si>
    <r>
      <t xml:space="preserve">Número de otros proyectos registrados en el SFU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</si>
  <si>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que reportan en el SFU respecto del total de municipios del país
</t>
    </r>
    <r>
      <rPr>
        <sz val="10"/>
        <rFont val="Soberana Sans"/>
        <family val="2"/>
      </rPr>
      <t>Sin información</t>
    </r>
  </si>
  <si>
    <t>Informes sobre la Situación Económica, las Finanzas Públicas y la Deuda Pública</t>
  </si>
  <si>
    <t>Nacional -- Sin Información --</t>
  </si>
  <si>
    <t>Nacional</t>
  </si>
  <si>
    <t>NaN</t>
  </si>
  <si>
    <t>12 - GUERRERO</t>
  </si>
  <si>
    <t xml:space="preserve">Número de proyectos registrados en el SFU de infraestructura de servicios básicos en la vivienda  
</t>
  </si>
  <si>
    <t xml:space="preserve">Número de proyectos registrados en el SFU de infraestructura para la calidad y espacios de la vivienda 
</t>
  </si>
  <si>
    <t xml:space="preserve">Número de Proyectos registrados en el SFU de infraestructura para la educación
</t>
  </si>
  <si>
    <t xml:space="preserve">Número de proyectos registrados en el SFU de infraestructura para la salud
</t>
  </si>
  <si>
    <t xml:space="preserve">Número de proyectos registrados en el SFU de infraestructura para la alimentación
</t>
  </si>
  <si>
    <r>
      <t xml:space="preserve">Número de proyectos registrados en el SFU de infraestructura para la urbanización
</t>
    </r>
    <r>
      <rPr>
        <sz val="10"/>
        <rFont val="Soberana Sans"/>
        <family val="2"/>
      </rPr>
      <t xml:space="preserve">12 - GUERRERO  OBRAS DE URBANIZACION
</t>
    </r>
  </si>
  <si>
    <r>
      <t xml:space="preserve">Número de proyectos registrados en el SFU de caminos rurale
</t>
    </r>
    <r>
      <rPr>
        <sz val="10"/>
        <rFont val="Soberana Sans"/>
        <family val="2"/>
      </rPr>
      <t xml:space="preserve">12 - GUERRERO  REGISTRO DE CAMINOS RURALES
</t>
    </r>
  </si>
  <si>
    <r>
      <t xml:space="preserve">Número de otros proyectos registrados en el SFU
</t>
    </r>
    <r>
      <rPr>
        <sz val="10"/>
        <rFont val="Soberana Sans"/>
        <family val="2"/>
      </rPr>
      <t xml:space="preserve">12 - GUERRERO  REGISTRO DE PROYECTOS DEL FISM
</t>
    </r>
  </si>
  <si>
    <t>12-GUERRERO -- Sin Información --</t>
  </si>
  <si>
    <t>12-GUERRERO</t>
  </si>
  <si>
    <t>1 - Acapulco de Juárez</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</si>
  <si>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</si>
  <si>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</si>
  <si>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</si>
  <si>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</si>
  <si>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</si>
  <si>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</si>
  <si>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</si>
  <si>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</si>
  <si>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</si>
  <si>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</si>
  <si>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</si>
  <si>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</si>
  <si>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</si>
  <si>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</si>
  <si>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</si>
  <si>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para la urbanización
</t>
    </r>
    <r>
      <rPr>
        <sz val="10"/>
        <rFont val="Soberana Sans"/>
        <family val="2"/>
      </rPr>
      <t xml:space="preserve">1 - Acapulco de Juárez  OBRAS DE URBANIZACION
</t>
    </r>
  </si>
  <si>
    <r>
      <t xml:space="preserve">Número de proyectos registrados en el SFU de caminos rurale
</t>
    </r>
    <r>
      <rPr>
        <sz val="10"/>
        <rFont val="Soberana Sans"/>
        <family val="2"/>
      </rPr>
      <t xml:space="preserve">1 - Acapulco de Juárez  REGISTRO DE CAMINOS RURALES
</t>
    </r>
  </si>
  <si>
    <r>
      <t xml:space="preserve">Número de otros proyectos registrados en el SFU
</t>
    </r>
    <r>
      <rPr>
        <sz val="10"/>
        <rFont val="Soberana Sans"/>
        <family val="2"/>
      </rPr>
      <t xml:space="preserve">1 - Acapulco de Juárez  REGISTRO DE PROYECTOS DEL FISM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</si>
</sst>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tabSelected="1" view="pageBreakPreview" topLeftCell="F1" zoomScale="78" zoomScaleNormal="80" zoomScaleSheetLayoutView="78" workbookViewId="0">
      <selection activeCell="L11" sqref="L11:O11"/>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v>93.14</v>
      </c>
      <c r="T11" s="65">
        <v>968.19</v>
      </c>
      <c r="U11" s="65">
        <f t="shared" ref="U11:U35" si="0">IF(ISERROR(T11/S11),"N/A",T11/S11*100)</f>
        <v>1039.4996779042301</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t="s">
        <v>51</v>
      </c>
      <c r="S12" s="65" t="s">
        <v>51</v>
      </c>
      <c r="T12" s="65" t="s">
        <v>51</v>
      </c>
      <c r="U12" s="65" t="str">
        <f t="shared" si="0"/>
        <v>N/A</v>
      </c>
      <c r="V12" s="66" t="s">
        <v>46</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v>60</v>
      </c>
      <c r="T13" s="65">
        <v>89.42</v>
      </c>
      <c r="U13" s="65">
        <f t="shared" si="0"/>
        <v>149.03333333333333</v>
      </c>
      <c r="V13" s="66" t="s">
        <v>46</v>
      </c>
    </row>
    <row r="14" spans="1:35" ht="75" customHeight="1" thickTop="1" thickBot="1">
      <c r="A14" s="62"/>
      <c r="B14" s="63" t="s">
        <v>52</v>
      </c>
      <c r="C14" s="64" t="s">
        <v>47</v>
      </c>
      <c r="D14" s="64"/>
      <c r="E14" s="64"/>
      <c r="F14" s="64"/>
      <c r="G14" s="64"/>
      <c r="H14" s="64"/>
      <c r="I14" s="64" t="s">
        <v>56</v>
      </c>
      <c r="J14" s="64"/>
      <c r="K14" s="64"/>
      <c r="L14" s="64" t="s">
        <v>57</v>
      </c>
      <c r="M14" s="64"/>
      <c r="N14" s="64"/>
      <c r="O14" s="64"/>
      <c r="P14" s="65" t="s">
        <v>44</v>
      </c>
      <c r="Q14" s="65" t="s">
        <v>45</v>
      </c>
      <c r="R14" s="65">
        <v>40</v>
      </c>
      <c r="S14" s="65">
        <v>40</v>
      </c>
      <c r="T14" s="65">
        <v>78.37</v>
      </c>
      <c r="U14" s="65">
        <f t="shared" si="0"/>
        <v>195.92500000000001</v>
      </c>
      <c r="V14" s="66" t="s">
        <v>46</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2.57</v>
      </c>
      <c r="T15" s="65">
        <v>21.07</v>
      </c>
      <c r="U15" s="65">
        <f t="shared" si="0"/>
        <v>819.84435797665378</v>
      </c>
      <c r="V15" s="66" t="s">
        <v>46</v>
      </c>
    </row>
    <row r="16" spans="1:35" ht="75" customHeight="1" thickTop="1" thickBot="1">
      <c r="A16" s="62"/>
      <c r="B16" s="63" t="s">
        <v>58</v>
      </c>
      <c r="C16" s="64" t="s">
        <v>47</v>
      </c>
      <c r="D16" s="64"/>
      <c r="E16" s="64"/>
      <c r="F16" s="64"/>
      <c r="G16" s="64"/>
      <c r="H16" s="64"/>
      <c r="I16" s="64" t="s">
        <v>63</v>
      </c>
      <c r="J16" s="64"/>
      <c r="K16" s="64"/>
      <c r="L16" s="64" t="s">
        <v>64</v>
      </c>
      <c r="M16" s="64"/>
      <c r="N16" s="64"/>
      <c r="O16" s="64"/>
      <c r="P16" s="65" t="s">
        <v>44</v>
      </c>
      <c r="Q16" s="65" t="s">
        <v>62</v>
      </c>
      <c r="R16" s="65">
        <v>2.1</v>
      </c>
      <c r="S16" s="65">
        <v>2.1</v>
      </c>
      <c r="T16" s="65">
        <v>35.18</v>
      </c>
      <c r="U16" s="65">
        <f t="shared" si="0"/>
        <v>1675.2380952380954</v>
      </c>
      <c r="V16" s="66" t="s">
        <v>46</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44</v>
      </c>
      <c r="Q17" s="65" t="s">
        <v>62</v>
      </c>
      <c r="R17" s="65">
        <v>3.12</v>
      </c>
      <c r="S17" s="65">
        <v>3.12</v>
      </c>
      <c r="T17" s="65">
        <v>6.54</v>
      </c>
      <c r="U17" s="65">
        <f t="shared" si="0"/>
        <v>209.61538461538461</v>
      </c>
      <c r="V17" s="66" t="s">
        <v>46</v>
      </c>
    </row>
    <row r="18" spans="1:22" ht="75" customHeight="1" thickTop="1" thickBot="1">
      <c r="A18" s="62"/>
      <c r="B18" s="63" t="s">
        <v>47</v>
      </c>
      <c r="C18" s="64" t="s">
        <v>68</v>
      </c>
      <c r="D18" s="64"/>
      <c r="E18" s="64"/>
      <c r="F18" s="64"/>
      <c r="G18" s="64"/>
      <c r="H18" s="64"/>
      <c r="I18" s="64" t="s">
        <v>69</v>
      </c>
      <c r="J18" s="64"/>
      <c r="K18" s="64"/>
      <c r="L18" s="64" t="s">
        <v>70</v>
      </c>
      <c r="M18" s="64"/>
      <c r="N18" s="64"/>
      <c r="O18" s="64"/>
      <c r="P18" s="65" t="s">
        <v>44</v>
      </c>
      <c r="Q18" s="65" t="s">
        <v>62</v>
      </c>
      <c r="R18" s="65">
        <v>11.88</v>
      </c>
      <c r="S18" s="65">
        <v>11.88</v>
      </c>
      <c r="T18" s="65">
        <v>13.38</v>
      </c>
      <c r="U18" s="65">
        <f t="shared" si="0"/>
        <v>112.62626262626263</v>
      </c>
      <c r="V18" s="66" t="s">
        <v>46</v>
      </c>
    </row>
    <row r="19" spans="1:22" ht="75" customHeight="1" thickTop="1" thickBot="1">
      <c r="A19" s="62"/>
      <c r="B19" s="63" t="s">
        <v>47</v>
      </c>
      <c r="C19" s="64" t="s">
        <v>47</v>
      </c>
      <c r="D19" s="64"/>
      <c r="E19" s="64"/>
      <c r="F19" s="64"/>
      <c r="G19" s="64"/>
      <c r="H19" s="64"/>
      <c r="I19" s="64" t="s">
        <v>71</v>
      </c>
      <c r="J19" s="64"/>
      <c r="K19" s="64"/>
      <c r="L19" s="64" t="s">
        <v>72</v>
      </c>
      <c r="M19" s="64"/>
      <c r="N19" s="64"/>
      <c r="O19" s="64"/>
      <c r="P19" s="65" t="s">
        <v>44</v>
      </c>
      <c r="Q19" s="65" t="s">
        <v>62</v>
      </c>
      <c r="R19" s="65">
        <v>9.7200000000000006</v>
      </c>
      <c r="S19" s="65">
        <v>9.7200000000000006</v>
      </c>
      <c r="T19" s="65">
        <v>2.15</v>
      </c>
      <c r="U19" s="65">
        <f t="shared" si="0"/>
        <v>22.119341563786005</v>
      </c>
      <c r="V19" s="66" t="s">
        <v>46</v>
      </c>
    </row>
    <row r="20" spans="1:22" ht="75" customHeight="1" thickTop="1" thickBot="1">
      <c r="A20" s="62"/>
      <c r="B20" s="63" t="s">
        <v>47</v>
      </c>
      <c r="C20" s="64" t="s">
        <v>73</v>
      </c>
      <c r="D20" s="64"/>
      <c r="E20" s="64"/>
      <c r="F20" s="64"/>
      <c r="G20" s="64"/>
      <c r="H20" s="64"/>
      <c r="I20" s="64" t="s">
        <v>74</v>
      </c>
      <c r="J20" s="64"/>
      <c r="K20" s="64"/>
      <c r="L20" s="64" t="s">
        <v>75</v>
      </c>
      <c r="M20" s="64"/>
      <c r="N20" s="64"/>
      <c r="O20" s="64"/>
      <c r="P20" s="65" t="s">
        <v>44</v>
      </c>
      <c r="Q20" s="65" t="s">
        <v>62</v>
      </c>
      <c r="R20" s="65">
        <v>2.87</v>
      </c>
      <c r="S20" s="65">
        <v>2.87</v>
      </c>
      <c r="T20" s="65">
        <v>2.02</v>
      </c>
      <c r="U20" s="65">
        <f t="shared" si="0"/>
        <v>70.383275261324044</v>
      </c>
      <c r="V20" s="66" t="s">
        <v>46</v>
      </c>
    </row>
    <row r="21" spans="1:22" ht="75" customHeight="1" thickTop="1" thickBot="1">
      <c r="A21" s="62"/>
      <c r="B21" s="63" t="s">
        <v>47</v>
      </c>
      <c r="C21" s="64" t="s">
        <v>76</v>
      </c>
      <c r="D21" s="64"/>
      <c r="E21" s="64"/>
      <c r="F21" s="64"/>
      <c r="G21" s="64"/>
      <c r="H21" s="64"/>
      <c r="I21" s="64" t="s">
        <v>77</v>
      </c>
      <c r="J21" s="64"/>
      <c r="K21" s="64"/>
      <c r="L21" s="64" t="s">
        <v>78</v>
      </c>
      <c r="M21" s="64"/>
      <c r="N21" s="64"/>
      <c r="O21" s="64"/>
      <c r="P21" s="65" t="s">
        <v>44</v>
      </c>
      <c r="Q21" s="65" t="s">
        <v>62</v>
      </c>
      <c r="R21" s="65">
        <v>0.97</v>
      </c>
      <c r="S21" s="65">
        <v>0.97</v>
      </c>
      <c r="T21" s="65">
        <v>1.69</v>
      </c>
      <c r="U21" s="65">
        <f t="shared" si="0"/>
        <v>174.22680412371133</v>
      </c>
      <c r="V21" s="66" t="s">
        <v>46</v>
      </c>
    </row>
    <row r="22" spans="1:22" ht="75" customHeight="1" thickTop="1" thickBot="1">
      <c r="A22" s="62"/>
      <c r="B22" s="63" t="s">
        <v>47</v>
      </c>
      <c r="C22" s="64" t="s">
        <v>79</v>
      </c>
      <c r="D22" s="64"/>
      <c r="E22" s="64"/>
      <c r="F22" s="64"/>
      <c r="G22" s="64"/>
      <c r="H22" s="64"/>
      <c r="I22" s="64" t="s">
        <v>80</v>
      </c>
      <c r="J22" s="64"/>
      <c r="K22" s="64"/>
      <c r="L22" s="64" t="s">
        <v>81</v>
      </c>
      <c r="M22" s="64"/>
      <c r="N22" s="64"/>
      <c r="O22" s="64"/>
      <c r="P22" s="65" t="s">
        <v>44</v>
      </c>
      <c r="Q22" s="65" t="s">
        <v>62</v>
      </c>
      <c r="R22" s="65">
        <v>31.08</v>
      </c>
      <c r="S22" s="65">
        <v>31.08</v>
      </c>
      <c r="T22" s="65">
        <v>14.15</v>
      </c>
      <c r="U22" s="65">
        <f t="shared" si="0"/>
        <v>45.52767052767053</v>
      </c>
      <c r="V22" s="66" t="s">
        <v>46</v>
      </c>
    </row>
    <row r="23" spans="1:22" ht="75" customHeight="1" thickTop="1" thickBot="1">
      <c r="A23" s="62"/>
      <c r="B23" s="63" t="s">
        <v>47</v>
      </c>
      <c r="C23" s="64" t="s">
        <v>47</v>
      </c>
      <c r="D23" s="64"/>
      <c r="E23" s="64"/>
      <c r="F23" s="64"/>
      <c r="G23" s="64"/>
      <c r="H23" s="64"/>
      <c r="I23" s="64" t="s">
        <v>82</v>
      </c>
      <c r="J23" s="64"/>
      <c r="K23" s="64"/>
      <c r="L23" s="64" t="s">
        <v>83</v>
      </c>
      <c r="M23" s="64"/>
      <c r="N23" s="64"/>
      <c r="O23" s="64"/>
      <c r="P23" s="65" t="s">
        <v>44</v>
      </c>
      <c r="Q23" s="65" t="s">
        <v>62</v>
      </c>
      <c r="R23" s="65">
        <v>7.53</v>
      </c>
      <c r="S23" s="65">
        <v>7.53</v>
      </c>
      <c r="T23" s="65">
        <v>2.06</v>
      </c>
      <c r="U23" s="65">
        <f t="shared" si="0"/>
        <v>27.35723771580345</v>
      </c>
      <c r="V23" s="66" t="s">
        <v>46</v>
      </c>
    </row>
    <row r="24" spans="1:22" ht="75" customHeight="1" thickTop="1" thickBot="1">
      <c r="A24" s="62"/>
      <c r="B24" s="63" t="s">
        <v>47</v>
      </c>
      <c r="C24" s="64" t="s">
        <v>84</v>
      </c>
      <c r="D24" s="64"/>
      <c r="E24" s="64"/>
      <c r="F24" s="64"/>
      <c r="G24" s="64"/>
      <c r="H24" s="64"/>
      <c r="I24" s="64" t="s">
        <v>85</v>
      </c>
      <c r="J24" s="64"/>
      <c r="K24" s="64"/>
      <c r="L24" s="64" t="s">
        <v>86</v>
      </c>
      <c r="M24" s="64"/>
      <c r="N24" s="64"/>
      <c r="O24" s="64"/>
      <c r="P24" s="65" t="s">
        <v>44</v>
      </c>
      <c r="Q24" s="65" t="s">
        <v>62</v>
      </c>
      <c r="R24" s="65">
        <v>28.15</v>
      </c>
      <c r="S24" s="65">
        <v>28.15</v>
      </c>
      <c r="T24" s="65">
        <v>1.76</v>
      </c>
      <c r="U24" s="65">
        <f t="shared" si="0"/>
        <v>6.252220248667852</v>
      </c>
      <c r="V24" s="66" t="s">
        <v>46</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100</v>
      </c>
      <c r="T25" s="65">
        <v>96.7</v>
      </c>
      <c r="U25" s="65">
        <f t="shared" si="0"/>
        <v>96.7</v>
      </c>
      <c r="V25" s="66" t="s">
        <v>46</v>
      </c>
    </row>
    <row r="26" spans="1:22" ht="75" customHeight="1" thickTop="1" thickBot="1">
      <c r="A26" s="62"/>
      <c r="B26" s="63" t="s">
        <v>47</v>
      </c>
      <c r="C26" s="64" t="s">
        <v>92</v>
      </c>
      <c r="D26" s="64"/>
      <c r="E26" s="64"/>
      <c r="F26" s="64"/>
      <c r="G26" s="64"/>
      <c r="H26" s="64"/>
      <c r="I26" s="64" t="s">
        <v>93</v>
      </c>
      <c r="J26" s="64"/>
      <c r="K26" s="64"/>
      <c r="L26" s="64" t="s">
        <v>94</v>
      </c>
      <c r="M26" s="64"/>
      <c r="N26" s="64"/>
      <c r="O26" s="64"/>
      <c r="P26" s="65" t="s">
        <v>44</v>
      </c>
      <c r="Q26" s="65" t="s">
        <v>62</v>
      </c>
      <c r="R26" s="65">
        <v>50</v>
      </c>
      <c r="S26" s="65">
        <v>50</v>
      </c>
      <c r="T26" s="65">
        <v>96.46</v>
      </c>
      <c r="U26" s="65">
        <f t="shared" si="0"/>
        <v>192.92</v>
      </c>
      <c r="V26" s="66" t="s">
        <v>46</v>
      </c>
    </row>
    <row r="27" spans="1:22" ht="75" customHeight="1" thickTop="1" thickBot="1">
      <c r="A27" s="62"/>
      <c r="B27" s="63" t="s">
        <v>47</v>
      </c>
      <c r="C27" s="64" t="s">
        <v>95</v>
      </c>
      <c r="D27" s="64"/>
      <c r="E27" s="64"/>
      <c r="F27" s="64"/>
      <c r="G27" s="64"/>
      <c r="H27" s="64"/>
      <c r="I27" s="64" t="s">
        <v>96</v>
      </c>
      <c r="J27" s="64"/>
      <c r="K27" s="64"/>
      <c r="L27" s="64" t="s">
        <v>97</v>
      </c>
      <c r="M27" s="64"/>
      <c r="N27" s="64"/>
      <c r="O27" s="64"/>
      <c r="P27" s="65" t="s">
        <v>98</v>
      </c>
      <c r="Q27" s="65" t="s">
        <v>91</v>
      </c>
      <c r="R27" s="65" t="s">
        <v>51</v>
      </c>
      <c r="S27" s="65" t="s">
        <v>51</v>
      </c>
      <c r="T27" s="65" t="s">
        <v>51</v>
      </c>
      <c r="U27" s="65" t="str">
        <f t="shared" si="0"/>
        <v>N/A</v>
      </c>
      <c r="V27" s="66" t="s">
        <v>99</v>
      </c>
    </row>
    <row r="28" spans="1:22" ht="75" customHeight="1" thickTop="1" thickBot="1">
      <c r="A28" s="62"/>
      <c r="B28" s="63" t="s">
        <v>47</v>
      </c>
      <c r="C28" s="64" t="s">
        <v>100</v>
      </c>
      <c r="D28" s="64"/>
      <c r="E28" s="64"/>
      <c r="F28" s="64"/>
      <c r="G28" s="64"/>
      <c r="H28" s="64"/>
      <c r="I28" s="64" t="s">
        <v>101</v>
      </c>
      <c r="J28" s="64"/>
      <c r="K28" s="64"/>
      <c r="L28" s="64" t="s">
        <v>102</v>
      </c>
      <c r="M28" s="64"/>
      <c r="N28" s="64"/>
      <c r="O28" s="64"/>
      <c r="P28" s="65" t="s">
        <v>98</v>
      </c>
      <c r="Q28" s="65" t="s">
        <v>91</v>
      </c>
      <c r="R28" s="65" t="s">
        <v>51</v>
      </c>
      <c r="S28" s="65" t="s">
        <v>51</v>
      </c>
      <c r="T28" s="65" t="s">
        <v>51</v>
      </c>
      <c r="U28" s="65" t="str">
        <f t="shared" si="0"/>
        <v>N/A</v>
      </c>
      <c r="V28" s="66" t="s">
        <v>99</v>
      </c>
    </row>
    <row r="29" spans="1:22" ht="75" customHeight="1" thickTop="1" thickBot="1">
      <c r="A29" s="62"/>
      <c r="B29" s="63" t="s">
        <v>47</v>
      </c>
      <c r="C29" s="64" t="s">
        <v>103</v>
      </c>
      <c r="D29" s="64"/>
      <c r="E29" s="64"/>
      <c r="F29" s="64"/>
      <c r="G29" s="64"/>
      <c r="H29" s="64"/>
      <c r="I29" s="64" t="s">
        <v>104</v>
      </c>
      <c r="J29" s="64"/>
      <c r="K29" s="64"/>
      <c r="L29" s="64" t="s">
        <v>105</v>
      </c>
      <c r="M29" s="64"/>
      <c r="N29" s="64"/>
      <c r="O29" s="64"/>
      <c r="P29" s="65" t="s">
        <v>98</v>
      </c>
      <c r="Q29" s="65" t="s">
        <v>91</v>
      </c>
      <c r="R29" s="65" t="s">
        <v>51</v>
      </c>
      <c r="S29" s="65" t="s">
        <v>51</v>
      </c>
      <c r="T29" s="65" t="s">
        <v>51</v>
      </c>
      <c r="U29" s="65" t="str">
        <f t="shared" si="0"/>
        <v>N/A</v>
      </c>
      <c r="V29" s="66" t="s">
        <v>99</v>
      </c>
    </row>
    <row r="30" spans="1:22" ht="75" customHeight="1" thickTop="1" thickBot="1">
      <c r="A30" s="62"/>
      <c r="B30" s="63" t="s">
        <v>47</v>
      </c>
      <c r="C30" s="64" t="s">
        <v>106</v>
      </c>
      <c r="D30" s="64"/>
      <c r="E30" s="64"/>
      <c r="F30" s="64"/>
      <c r="G30" s="64"/>
      <c r="H30" s="64"/>
      <c r="I30" s="64" t="s">
        <v>107</v>
      </c>
      <c r="J30" s="64"/>
      <c r="K30" s="64"/>
      <c r="L30" s="64" t="s">
        <v>108</v>
      </c>
      <c r="M30" s="64"/>
      <c r="N30" s="64"/>
      <c r="O30" s="64"/>
      <c r="P30" s="65" t="s">
        <v>98</v>
      </c>
      <c r="Q30" s="65" t="s">
        <v>91</v>
      </c>
      <c r="R30" s="65" t="s">
        <v>51</v>
      </c>
      <c r="S30" s="65" t="s">
        <v>51</v>
      </c>
      <c r="T30" s="65" t="s">
        <v>51</v>
      </c>
      <c r="U30" s="65" t="str">
        <f t="shared" si="0"/>
        <v>N/A</v>
      </c>
      <c r="V30" s="66" t="s">
        <v>99</v>
      </c>
    </row>
    <row r="31" spans="1:22" ht="75" customHeight="1" thickTop="1" thickBot="1">
      <c r="A31" s="62"/>
      <c r="B31" s="63" t="s">
        <v>47</v>
      </c>
      <c r="C31" s="64" t="s">
        <v>109</v>
      </c>
      <c r="D31" s="64"/>
      <c r="E31" s="64"/>
      <c r="F31" s="64"/>
      <c r="G31" s="64"/>
      <c r="H31" s="64"/>
      <c r="I31" s="64" t="s">
        <v>110</v>
      </c>
      <c r="J31" s="64"/>
      <c r="K31" s="64"/>
      <c r="L31" s="64" t="s">
        <v>111</v>
      </c>
      <c r="M31" s="64"/>
      <c r="N31" s="64"/>
      <c r="O31" s="64"/>
      <c r="P31" s="65" t="s">
        <v>98</v>
      </c>
      <c r="Q31" s="65" t="s">
        <v>91</v>
      </c>
      <c r="R31" s="65" t="s">
        <v>51</v>
      </c>
      <c r="S31" s="65" t="s">
        <v>51</v>
      </c>
      <c r="T31" s="65" t="s">
        <v>51</v>
      </c>
      <c r="U31" s="65" t="str">
        <f t="shared" si="0"/>
        <v>N/A</v>
      </c>
      <c r="V31" s="66" t="s">
        <v>99</v>
      </c>
    </row>
    <row r="32" spans="1:22" ht="75" customHeight="1" thickTop="1" thickBot="1">
      <c r="A32" s="62"/>
      <c r="B32" s="63" t="s">
        <v>47</v>
      </c>
      <c r="C32" s="64" t="s">
        <v>112</v>
      </c>
      <c r="D32" s="64"/>
      <c r="E32" s="64"/>
      <c r="F32" s="64"/>
      <c r="G32" s="64"/>
      <c r="H32" s="64"/>
      <c r="I32" s="64" t="s">
        <v>113</v>
      </c>
      <c r="J32" s="64"/>
      <c r="K32" s="64"/>
      <c r="L32" s="64" t="s">
        <v>114</v>
      </c>
      <c r="M32" s="64"/>
      <c r="N32" s="64"/>
      <c r="O32" s="64"/>
      <c r="P32" s="65" t="s">
        <v>98</v>
      </c>
      <c r="Q32" s="65" t="s">
        <v>91</v>
      </c>
      <c r="R32" s="65" t="s">
        <v>51</v>
      </c>
      <c r="S32" s="65" t="s">
        <v>51</v>
      </c>
      <c r="T32" s="65">
        <v>105</v>
      </c>
      <c r="U32" s="65" t="str">
        <f t="shared" si="0"/>
        <v>N/A</v>
      </c>
      <c r="V32" s="66" t="s">
        <v>115</v>
      </c>
    </row>
    <row r="33" spans="1:23" ht="75" customHeight="1" thickTop="1" thickBot="1">
      <c r="A33" s="62"/>
      <c r="B33" s="63" t="s">
        <v>47</v>
      </c>
      <c r="C33" s="64" t="s">
        <v>47</v>
      </c>
      <c r="D33" s="64"/>
      <c r="E33" s="64"/>
      <c r="F33" s="64"/>
      <c r="G33" s="64"/>
      <c r="H33" s="64"/>
      <c r="I33" s="64" t="s">
        <v>116</v>
      </c>
      <c r="J33" s="64"/>
      <c r="K33" s="64"/>
      <c r="L33" s="64" t="s">
        <v>117</v>
      </c>
      <c r="M33" s="64"/>
      <c r="N33" s="64"/>
      <c r="O33" s="64"/>
      <c r="P33" s="65" t="s">
        <v>98</v>
      </c>
      <c r="Q33" s="65" t="s">
        <v>91</v>
      </c>
      <c r="R33" s="65" t="s">
        <v>51</v>
      </c>
      <c r="S33" s="65" t="s">
        <v>51</v>
      </c>
      <c r="T33" s="65">
        <v>15</v>
      </c>
      <c r="U33" s="65" t="str">
        <f t="shared" si="0"/>
        <v>N/A</v>
      </c>
      <c r="V33" s="66" t="s">
        <v>115</v>
      </c>
    </row>
    <row r="34" spans="1:23" ht="75" customHeight="1" thickTop="1" thickBot="1">
      <c r="A34" s="62"/>
      <c r="B34" s="63" t="s">
        <v>47</v>
      </c>
      <c r="C34" s="64" t="s">
        <v>118</v>
      </c>
      <c r="D34" s="64"/>
      <c r="E34" s="64"/>
      <c r="F34" s="64"/>
      <c r="G34" s="64"/>
      <c r="H34" s="64"/>
      <c r="I34" s="64" t="s">
        <v>119</v>
      </c>
      <c r="J34" s="64"/>
      <c r="K34" s="64"/>
      <c r="L34" s="64" t="s">
        <v>120</v>
      </c>
      <c r="M34" s="64"/>
      <c r="N34" s="64"/>
      <c r="O34" s="64"/>
      <c r="P34" s="65" t="s">
        <v>98</v>
      </c>
      <c r="Q34" s="65" t="s">
        <v>91</v>
      </c>
      <c r="R34" s="65" t="s">
        <v>51</v>
      </c>
      <c r="S34" s="65" t="s">
        <v>51</v>
      </c>
      <c r="T34" s="65">
        <v>1587</v>
      </c>
      <c r="U34" s="65" t="str">
        <f t="shared" si="0"/>
        <v>N/A</v>
      </c>
      <c r="V34" s="66" t="s">
        <v>115</v>
      </c>
    </row>
    <row r="35" spans="1:23" ht="75" customHeight="1" thickTop="1" thickBot="1">
      <c r="A35" s="62"/>
      <c r="B35" s="63" t="s">
        <v>47</v>
      </c>
      <c r="C35" s="64" t="s">
        <v>121</v>
      </c>
      <c r="D35" s="64"/>
      <c r="E35" s="64"/>
      <c r="F35" s="64"/>
      <c r="G35" s="64"/>
      <c r="H35" s="64"/>
      <c r="I35" s="64" t="s">
        <v>122</v>
      </c>
      <c r="J35" s="64"/>
      <c r="K35" s="64"/>
      <c r="L35" s="64" t="s">
        <v>123</v>
      </c>
      <c r="M35" s="64"/>
      <c r="N35" s="64"/>
      <c r="O35" s="64"/>
      <c r="P35" s="65" t="s">
        <v>44</v>
      </c>
      <c r="Q35" s="65" t="s">
        <v>91</v>
      </c>
      <c r="R35" s="65">
        <v>75</v>
      </c>
      <c r="S35" s="65">
        <v>75</v>
      </c>
      <c r="T35" s="65">
        <v>75</v>
      </c>
      <c r="U35" s="65">
        <f t="shared" si="0"/>
        <v>100</v>
      </c>
      <c r="V35" s="66" t="s">
        <v>46</v>
      </c>
    </row>
    <row r="36" spans="1:23" ht="22.5" customHeight="1" thickTop="1" thickBot="1">
      <c r="B36" s="13" t="s">
        <v>124</v>
      </c>
      <c r="C36" s="14"/>
      <c r="D36" s="14"/>
      <c r="E36" s="14"/>
      <c r="F36" s="14"/>
      <c r="G36" s="14"/>
      <c r="H36" s="15"/>
      <c r="I36" s="15"/>
      <c r="J36" s="15"/>
      <c r="K36" s="15"/>
      <c r="L36" s="15"/>
      <c r="M36" s="15"/>
      <c r="N36" s="15"/>
      <c r="O36" s="15"/>
      <c r="P36" s="15"/>
      <c r="Q36" s="15"/>
      <c r="R36" s="15"/>
      <c r="S36" s="15"/>
      <c r="T36" s="15"/>
      <c r="U36" s="15"/>
      <c r="V36" s="16"/>
      <c r="W36" s="67"/>
    </row>
    <row r="37" spans="1:23"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1:23"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1:23" ht="13.5" customHeight="1" thickBot="1">
      <c r="B39" s="81" t="s">
        <v>131</v>
      </c>
      <c r="C39" s="82"/>
      <c r="D39" s="82"/>
      <c r="E39" s="83"/>
      <c r="F39" s="83"/>
      <c r="G39" s="83"/>
      <c r="H39" s="84"/>
      <c r="I39" s="84"/>
      <c r="J39" s="84"/>
      <c r="K39" s="84"/>
      <c r="L39" s="84"/>
      <c r="M39" s="84"/>
      <c r="N39" s="84"/>
      <c r="O39" s="84"/>
      <c r="P39" s="85"/>
      <c r="Q39" s="85"/>
      <c r="R39" s="86">
        <v>50893.028747999997</v>
      </c>
      <c r="S39" s="86">
        <v>50893.028747999997</v>
      </c>
      <c r="T39" s="86">
        <v>50893.028747999997</v>
      </c>
      <c r="U39" s="86">
        <f>+IF(ISERR(T39/S39*100),"N/A",T39/S39*100)</f>
        <v>100</v>
      </c>
      <c r="V39" s="87"/>
    </row>
    <row r="40" spans="1:23" ht="13.5" customHeight="1" thickBot="1">
      <c r="B40" s="88" t="s">
        <v>132</v>
      </c>
      <c r="C40" s="89"/>
      <c r="D40" s="89"/>
      <c r="E40" s="90"/>
      <c r="F40" s="90"/>
      <c r="G40" s="90"/>
      <c r="H40" s="91"/>
      <c r="I40" s="91"/>
      <c r="J40" s="91"/>
      <c r="K40" s="91"/>
      <c r="L40" s="91"/>
      <c r="M40" s="91"/>
      <c r="N40" s="91"/>
      <c r="O40" s="91"/>
      <c r="P40" s="92"/>
      <c r="Q40" s="92"/>
      <c r="R40" s="86">
        <v>50893.028747999997</v>
      </c>
      <c r="S40" s="86">
        <v>50893.028747999997</v>
      </c>
      <c r="T40" s="86">
        <v>50893.028747999997</v>
      </c>
      <c r="U40" s="86">
        <f>+IF(ISERR(T40/S40*100),"N/A",T40/S40*100)</f>
        <v>100</v>
      </c>
      <c r="V40" s="87"/>
    </row>
    <row r="41" spans="1:23" s="93" customFormat="1" ht="14.85" customHeight="1" thickTop="1" thickBot="1">
      <c r="B41" s="94" t="s">
        <v>133</v>
      </c>
      <c r="C41" s="95"/>
      <c r="D41" s="95"/>
      <c r="E41" s="95"/>
      <c r="F41" s="95"/>
      <c r="G41" s="95"/>
      <c r="H41" s="96"/>
      <c r="I41" s="96"/>
      <c r="J41" s="96"/>
      <c r="K41" s="96"/>
      <c r="L41" s="96"/>
      <c r="M41" s="96"/>
      <c r="N41" s="96"/>
      <c r="O41" s="96"/>
      <c r="P41" s="96"/>
      <c r="Q41" s="96"/>
      <c r="R41" s="96"/>
      <c r="S41" s="96"/>
      <c r="T41" s="96"/>
      <c r="U41" s="96"/>
      <c r="V41" s="97"/>
    </row>
    <row r="42" spans="1:23"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1:23"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1:23"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1:23"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1:23"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78"/>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v>93.14</v>
      </c>
      <c r="T11" s="65">
        <v>968.19</v>
      </c>
      <c r="U11" s="65">
        <f t="shared" ref="U11:U27" si="0">IF(ISERROR(T11/S11),"N/A",T11/S11*100)</f>
        <v>1039.4996779042301</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t="s">
        <v>51</v>
      </c>
      <c r="S12" s="65" t="s">
        <v>51</v>
      </c>
      <c r="T12" s="65" t="s">
        <v>51</v>
      </c>
      <c r="U12" s="65" t="str">
        <f t="shared" si="0"/>
        <v>N/A</v>
      </c>
      <c r="V12" s="66" t="s">
        <v>46</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v>60</v>
      </c>
      <c r="T13" s="65">
        <v>89.42</v>
      </c>
      <c r="U13" s="65">
        <f t="shared" si="0"/>
        <v>149.03333333333333</v>
      </c>
      <c r="V13" s="66" t="s">
        <v>46</v>
      </c>
    </row>
    <row r="14" spans="1:35" ht="75" customHeight="1" thickTop="1" thickBot="1">
      <c r="A14" s="62"/>
      <c r="B14" s="63" t="s">
        <v>52</v>
      </c>
      <c r="C14" s="64" t="s">
        <v>47</v>
      </c>
      <c r="D14" s="64"/>
      <c r="E14" s="64"/>
      <c r="F14" s="64"/>
      <c r="G14" s="64"/>
      <c r="H14" s="64"/>
      <c r="I14" s="64" t="s">
        <v>56</v>
      </c>
      <c r="J14" s="64"/>
      <c r="K14" s="64"/>
      <c r="L14" s="64" t="s">
        <v>57</v>
      </c>
      <c r="M14" s="64"/>
      <c r="N14" s="64"/>
      <c r="O14" s="64"/>
      <c r="P14" s="65" t="s">
        <v>44</v>
      </c>
      <c r="Q14" s="65" t="s">
        <v>45</v>
      </c>
      <c r="R14" s="65">
        <v>40</v>
      </c>
      <c r="S14" s="65">
        <v>40</v>
      </c>
      <c r="T14" s="65">
        <v>78.37</v>
      </c>
      <c r="U14" s="65">
        <f t="shared" si="0"/>
        <v>195.92500000000001</v>
      </c>
      <c r="V14" s="66" t="s">
        <v>46</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2.57</v>
      </c>
      <c r="T15" s="65">
        <v>21.07</v>
      </c>
      <c r="U15" s="65">
        <f t="shared" si="0"/>
        <v>819.84435797665378</v>
      </c>
      <c r="V15" s="66" t="s">
        <v>46</v>
      </c>
    </row>
    <row r="16" spans="1:35" ht="75" customHeight="1" thickTop="1" thickBot="1">
      <c r="A16" s="62"/>
      <c r="B16" s="63" t="s">
        <v>58</v>
      </c>
      <c r="C16" s="64" t="s">
        <v>47</v>
      </c>
      <c r="D16" s="64"/>
      <c r="E16" s="64"/>
      <c r="F16" s="64"/>
      <c r="G16" s="64"/>
      <c r="H16" s="64"/>
      <c r="I16" s="64" t="s">
        <v>63</v>
      </c>
      <c r="J16" s="64"/>
      <c r="K16" s="64"/>
      <c r="L16" s="64" t="s">
        <v>64</v>
      </c>
      <c r="M16" s="64"/>
      <c r="N16" s="64"/>
      <c r="O16" s="64"/>
      <c r="P16" s="65" t="s">
        <v>44</v>
      </c>
      <c r="Q16" s="65" t="s">
        <v>62</v>
      </c>
      <c r="R16" s="65">
        <v>2.1</v>
      </c>
      <c r="S16" s="65">
        <v>2.1</v>
      </c>
      <c r="T16" s="65">
        <v>35.18</v>
      </c>
      <c r="U16" s="65">
        <f t="shared" si="0"/>
        <v>1675.2380952380954</v>
      </c>
      <c r="V16" s="66" t="s">
        <v>46</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44</v>
      </c>
      <c r="Q17" s="65" t="s">
        <v>62</v>
      </c>
      <c r="R17" s="65">
        <v>3.12</v>
      </c>
      <c r="S17" s="65">
        <v>3.12</v>
      </c>
      <c r="T17" s="65">
        <v>6.54</v>
      </c>
      <c r="U17" s="65">
        <f t="shared" si="0"/>
        <v>209.61538461538461</v>
      </c>
      <c r="V17" s="66" t="s">
        <v>46</v>
      </c>
    </row>
    <row r="18" spans="1:22" ht="75" customHeight="1" thickTop="1" thickBot="1">
      <c r="A18" s="62"/>
      <c r="B18" s="63" t="s">
        <v>47</v>
      </c>
      <c r="C18" s="64" t="s">
        <v>68</v>
      </c>
      <c r="D18" s="64"/>
      <c r="E18" s="64"/>
      <c r="F18" s="64"/>
      <c r="G18" s="64"/>
      <c r="H18" s="64"/>
      <c r="I18" s="64" t="s">
        <v>69</v>
      </c>
      <c r="J18" s="64"/>
      <c r="K18" s="64"/>
      <c r="L18" s="64" t="s">
        <v>70</v>
      </c>
      <c r="M18" s="64"/>
      <c r="N18" s="64"/>
      <c r="O18" s="64"/>
      <c r="P18" s="65" t="s">
        <v>44</v>
      </c>
      <c r="Q18" s="65" t="s">
        <v>62</v>
      </c>
      <c r="R18" s="65">
        <v>11.88</v>
      </c>
      <c r="S18" s="65">
        <v>11.88</v>
      </c>
      <c r="T18" s="65">
        <v>13.38</v>
      </c>
      <c r="U18" s="65">
        <f t="shared" si="0"/>
        <v>112.62626262626263</v>
      </c>
      <c r="V18" s="66" t="s">
        <v>46</v>
      </c>
    </row>
    <row r="19" spans="1:22" ht="75" customHeight="1" thickTop="1" thickBot="1">
      <c r="A19" s="62"/>
      <c r="B19" s="63" t="s">
        <v>47</v>
      </c>
      <c r="C19" s="64" t="s">
        <v>47</v>
      </c>
      <c r="D19" s="64"/>
      <c r="E19" s="64"/>
      <c r="F19" s="64"/>
      <c r="G19" s="64"/>
      <c r="H19" s="64"/>
      <c r="I19" s="64" t="s">
        <v>71</v>
      </c>
      <c r="J19" s="64"/>
      <c r="K19" s="64"/>
      <c r="L19" s="64" t="s">
        <v>72</v>
      </c>
      <c r="M19" s="64"/>
      <c r="N19" s="64"/>
      <c r="O19" s="64"/>
      <c r="P19" s="65" t="s">
        <v>44</v>
      </c>
      <c r="Q19" s="65" t="s">
        <v>62</v>
      </c>
      <c r="R19" s="65">
        <v>9.7200000000000006</v>
      </c>
      <c r="S19" s="65">
        <v>9.7200000000000006</v>
      </c>
      <c r="T19" s="65">
        <v>2.15</v>
      </c>
      <c r="U19" s="65">
        <f t="shared" si="0"/>
        <v>22.119341563786005</v>
      </c>
      <c r="V19" s="66" t="s">
        <v>46</v>
      </c>
    </row>
    <row r="20" spans="1:22" ht="75" customHeight="1" thickTop="1" thickBot="1">
      <c r="A20" s="62"/>
      <c r="B20" s="63" t="s">
        <v>47</v>
      </c>
      <c r="C20" s="64" t="s">
        <v>73</v>
      </c>
      <c r="D20" s="64"/>
      <c r="E20" s="64"/>
      <c r="F20" s="64"/>
      <c r="G20" s="64"/>
      <c r="H20" s="64"/>
      <c r="I20" s="64" t="s">
        <v>74</v>
      </c>
      <c r="J20" s="64"/>
      <c r="K20" s="64"/>
      <c r="L20" s="64" t="s">
        <v>75</v>
      </c>
      <c r="M20" s="64"/>
      <c r="N20" s="64"/>
      <c r="O20" s="64"/>
      <c r="P20" s="65" t="s">
        <v>44</v>
      </c>
      <c r="Q20" s="65" t="s">
        <v>62</v>
      </c>
      <c r="R20" s="65">
        <v>2.87</v>
      </c>
      <c r="S20" s="65">
        <v>2.87</v>
      </c>
      <c r="T20" s="65">
        <v>2.02</v>
      </c>
      <c r="U20" s="65">
        <f t="shared" si="0"/>
        <v>70.383275261324044</v>
      </c>
      <c r="V20" s="66" t="s">
        <v>46</v>
      </c>
    </row>
    <row r="21" spans="1:22" ht="75" customHeight="1" thickTop="1" thickBot="1">
      <c r="A21" s="62"/>
      <c r="B21" s="63" t="s">
        <v>47</v>
      </c>
      <c r="C21" s="64" t="s">
        <v>76</v>
      </c>
      <c r="D21" s="64"/>
      <c r="E21" s="64"/>
      <c r="F21" s="64"/>
      <c r="G21" s="64"/>
      <c r="H21" s="64"/>
      <c r="I21" s="64" t="s">
        <v>77</v>
      </c>
      <c r="J21" s="64"/>
      <c r="K21" s="64"/>
      <c r="L21" s="64" t="s">
        <v>78</v>
      </c>
      <c r="M21" s="64"/>
      <c r="N21" s="64"/>
      <c r="O21" s="64"/>
      <c r="P21" s="65" t="s">
        <v>44</v>
      </c>
      <c r="Q21" s="65" t="s">
        <v>62</v>
      </c>
      <c r="R21" s="65">
        <v>0.97</v>
      </c>
      <c r="S21" s="65">
        <v>0.97</v>
      </c>
      <c r="T21" s="65">
        <v>1.69</v>
      </c>
      <c r="U21" s="65">
        <f t="shared" si="0"/>
        <v>174.22680412371133</v>
      </c>
      <c r="V21" s="66" t="s">
        <v>46</v>
      </c>
    </row>
    <row r="22" spans="1:22" ht="75" customHeight="1" thickTop="1" thickBot="1">
      <c r="A22" s="62"/>
      <c r="B22" s="63" t="s">
        <v>47</v>
      </c>
      <c r="C22" s="64" t="s">
        <v>79</v>
      </c>
      <c r="D22" s="64"/>
      <c r="E22" s="64"/>
      <c r="F22" s="64"/>
      <c r="G22" s="64"/>
      <c r="H22" s="64"/>
      <c r="I22" s="64" t="s">
        <v>80</v>
      </c>
      <c r="J22" s="64"/>
      <c r="K22" s="64"/>
      <c r="L22" s="64" t="s">
        <v>81</v>
      </c>
      <c r="M22" s="64"/>
      <c r="N22" s="64"/>
      <c r="O22" s="64"/>
      <c r="P22" s="65" t="s">
        <v>44</v>
      </c>
      <c r="Q22" s="65" t="s">
        <v>62</v>
      </c>
      <c r="R22" s="65">
        <v>31.08</v>
      </c>
      <c r="S22" s="65">
        <v>31.08</v>
      </c>
      <c r="T22" s="65">
        <v>14.15</v>
      </c>
      <c r="U22" s="65">
        <f t="shared" si="0"/>
        <v>45.52767052767053</v>
      </c>
      <c r="V22" s="66" t="s">
        <v>46</v>
      </c>
    </row>
    <row r="23" spans="1:22" ht="75" customHeight="1" thickTop="1" thickBot="1">
      <c r="A23" s="62"/>
      <c r="B23" s="63" t="s">
        <v>47</v>
      </c>
      <c r="C23" s="64" t="s">
        <v>47</v>
      </c>
      <c r="D23" s="64"/>
      <c r="E23" s="64"/>
      <c r="F23" s="64"/>
      <c r="G23" s="64"/>
      <c r="H23" s="64"/>
      <c r="I23" s="64" t="s">
        <v>82</v>
      </c>
      <c r="J23" s="64"/>
      <c r="K23" s="64"/>
      <c r="L23" s="64" t="s">
        <v>83</v>
      </c>
      <c r="M23" s="64"/>
      <c r="N23" s="64"/>
      <c r="O23" s="64"/>
      <c r="P23" s="65" t="s">
        <v>44</v>
      </c>
      <c r="Q23" s="65" t="s">
        <v>62</v>
      </c>
      <c r="R23" s="65">
        <v>7.53</v>
      </c>
      <c r="S23" s="65">
        <v>7.53</v>
      </c>
      <c r="T23" s="65">
        <v>2.06</v>
      </c>
      <c r="U23" s="65">
        <f t="shared" si="0"/>
        <v>27.35723771580345</v>
      </c>
      <c r="V23" s="66" t="s">
        <v>46</v>
      </c>
    </row>
    <row r="24" spans="1:22" ht="75" customHeight="1" thickTop="1" thickBot="1">
      <c r="A24" s="62"/>
      <c r="B24" s="63" t="s">
        <v>47</v>
      </c>
      <c r="C24" s="64" t="s">
        <v>84</v>
      </c>
      <c r="D24" s="64"/>
      <c r="E24" s="64"/>
      <c r="F24" s="64"/>
      <c r="G24" s="64"/>
      <c r="H24" s="64"/>
      <c r="I24" s="64" t="s">
        <v>85</v>
      </c>
      <c r="J24" s="64"/>
      <c r="K24" s="64"/>
      <c r="L24" s="64" t="s">
        <v>86</v>
      </c>
      <c r="M24" s="64"/>
      <c r="N24" s="64"/>
      <c r="O24" s="64"/>
      <c r="P24" s="65" t="s">
        <v>44</v>
      </c>
      <c r="Q24" s="65" t="s">
        <v>62</v>
      </c>
      <c r="R24" s="65">
        <v>28.15</v>
      </c>
      <c r="S24" s="65">
        <v>28.15</v>
      </c>
      <c r="T24" s="65">
        <v>1.76</v>
      </c>
      <c r="U24" s="65">
        <f t="shared" si="0"/>
        <v>6.252220248667852</v>
      </c>
      <c r="V24" s="66" t="s">
        <v>46</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100</v>
      </c>
      <c r="T25" s="65">
        <v>96.7</v>
      </c>
      <c r="U25" s="65">
        <f t="shared" si="0"/>
        <v>96.7</v>
      </c>
      <c r="V25" s="66" t="s">
        <v>46</v>
      </c>
    </row>
    <row r="26" spans="1:22" ht="75" customHeight="1" thickTop="1" thickBot="1">
      <c r="A26" s="62"/>
      <c r="B26" s="63" t="s">
        <v>47</v>
      </c>
      <c r="C26" s="64" t="s">
        <v>92</v>
      </c>
      <c r="D26" s="64"/>
      <c r="E26" s="64"/>
      <c r="F26" s="64"/>
      <c r="G26" s="64"/>
      <c r="H26" s="64"/>
      <c r="I26" s="64" t="s">
        <v>93</v>
      </c>
      <c r="J26" s="64"/>
      <c r="K26" s="64"/>
      <c r="L26" s="64" t="s">
        <v>94</v>
      </c>
      <c r="M26" s="64"/>
      <c r="N26" s="64"/>
      <c r="O26" s="64"/>
      <c r="P26" s="65" t="s">
        <v>44</v>
      </c>
      <c r="Q26" s="65" t="s">
        <v>62</v>
      </c>
      <c r="R26" s="65">
        <v>50</v>
      </c>
      <c r="S26" s="65">
        <v>50</v>
      </c>
      <c r="T26" s="65">
        <v>96.46</v>
      </c>
      <c r="U26" s="65">
        <f t="shared" si="0"/>
        <v>192.92</v>
      </c>
      <c r="V26" s="66" t="s">
        <v>46</v>
      </c>
    </row>
    <row r="27" spans="1:22" ht="75" customHeight="1" thickTop="1" thickBot="1">
      <c r="A27" s="62"/>
      <c r="B27" s="63" t="s">
        <v>47</v>
      </c>
      <c r="C27" s="64" t="s">
        <v>95</v>
      </c>
      <c r="D27" s="64"/>
      <c r="E27" s="64"/>
      <c r="F27" s="64"/>
      <c r="G27" s="64"/>
      <c r="H27" s="64"/>
      <c r="I27" s="64" t="s">
        <v>96</v>
      </c>
      <c r="J27" s="64"/>
      <c r="K27" s="64"/>
      <c r="L27" s="64" t="s">
        <v>97</v>
      </c>
      <c r="M27" s="64"/>
      <c r="N27" s="64"/>
      <c r="O27" s="64"/>
      <c r="P27" s="65" t="s">
        <v>98</v>
      </c>
      <c r="Q27" s="65" t="s">
        <v>91</v>
      </c>
      <c r="R27" s="65" t="s">
        <v>51</v>
      </c>
      <c r="S27" s="65" t="s">
        <v>51</v>
      </c>
      <c r="T27" s="65" t="s">
        <v>51</v>
      </c>
      <c r="U27" s="65" t="str">
        <f t="shared" si="0"/>
        <v>N/A</v>
      </c>
      <c r="V27" s="66" t="s">
        <v>99</v>
      </c>
    </row>
    <row r="28" spans="1:22" ht="23.1" customHeight="1" thickTop="1" thickBot="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Top="1" thickBot="1">
      <c r="A29" s="62"/>
      <c r="B29" s="63" t="s">
        <v>47</v>
      </c>
      <c r="C29" s="64" t="s">
        <v>100</v>
      </c>
      <c r="D29" s="64"/>
      <c r="E29" s="64"/>
      <c r="F29" s="64"/>
      <c r="G29" s="64"/>
      <c r="H29" s="64"/>
      <c r="I29" s="64" t="s">
        <v>101</v>
      </c>
      <c r="J29" s="64"/>
      <c r="K29" s="64"/>
      <c r="L29" s="64" t="s">
        <v>102</v>
      </c>
      <c r="M29" s="64"/>
      <c r="N29" s="64"/>
      <c r="O29" s="64"/>
      <c r="P29" s="65" t="s">
        <v>98</v>
      </c>
      <c r="Q29" s="65" t="s">
        <v>91</v>
      </c>
      <c r="R29" s="65" t="s">
        <v>51</v>
      </c>
      <c r="S29" s="65" t="s">
        <v>51</v>
      </c>
      <c r="T29" s="65" t="s">
        <v>51</v>
      </c>
      <c r="U29" s="65" t="str">
        <f>IF(ISERROR(T29/S29),"N/A",T29/S29*100)</f>
        <v>N/A</v>
      </c>
      <c r="V29" s="66" t="s">
        <v>99</v>
      </c>
    </row>
    <row r="30" spans="1:22" ht="23.1" customHeight="1" thickTop="1" thickBot="1">
      <c r="A30" s="62"/>
      <c r="B30" s="104" t="s">
        <v>161</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Top="1" thickBot="1">
      <c r="A31" s="62"/>
      <c r="B31" s="63" t="s">
        <v>47</v>
      </c>
      <c r="C31" s="64" t="s">
        <v>103</v>
      </c>
      <c r="D31" s="64"/>
      <c r="E31" s="64"/>
      <c r="F31" s="64"/>
      <c r="G31" s="64"/>
      <c r="H31" s="64"/>
      <c r="I31" s="64" t="s">
        <v>104</v>
      </c>
      <c r="J31" s="64"/>
      <c r="K31" s="64"/>
      <c r="L31" s="64" t="s">
        <v>105</v>
      </c>
      <c r="M31" s="64"/>
      <c r="N31" s="64"/>
      <c r="O31" s="64"/>
      <c r="P31" s="65" t="s">
        <v>98</v>
      </c>
      <c r="Q31" s="65" t="s">
        <v>91</v>
      </c>
      <c r="R31" s="65" t="s">
        <v>51</v>
      </c>
      <c r="S31" s="65" t="s">
        <v>51</v>
      </c>
      <c r="T31" s="65" t="s">
        <v>51</v>
      </c>
      <c r="U31" s="65" t="str">
        <f>IF(ISERROR(T31/S31),"N/A",T31/S31*100)</f>
        <v>N/A</v>
      </c>
      <c r="V31" s="66" t="s">
        <v>99</v>
      </c>
    </row>
    <row r="32" spans="1:22" ht="23.1" customHeight="1" thickTop="1" thickBot="1">
      <c r="A32" s="62"/>
      <c r="B32" s="104" t="s">
        <v>161</v>
      </c>
      <c r="C32" s="106"/>
      <c r="D32" s="106"/>
      <c r="E32" s="106"/>
      <c r="F32" s="106"/>
      <c r="G32" s="106"/>
      <c r="H32" s="106"/>
      <c r="I32" s="106"/>
      <c r="J32" s="106"/>
      <c r="K32" s="106"/>
      <c r="L32" s="106"/>
      <c r="M32" s="106"/>
      <c r="N32" s="106"/>
      <c r="O32" s="106"/>
      <c r="P32" s="106"/>
      <c r="Q32" s="106"/>
      <c r="R32" s="106"/>
      <c r="S32" s="106"/>
      <c r="T32" s="106"/>
      <c r="U32" s="106"/>
      <c r="V32" s="105"/>
    </row>
    <row r="33" spans="1:23" ht="75" customHeight="1" thickTop="1" thickBot="1">
      <c r="A33" s="62"/>
      <c r="B33" s="63" t="s">
        <v>47</v>
      </c>
      <c r="C33" s="64" t="s">
        <v>106</v>
      </c>
      <c r="D33" s="64"/>
      <c r="E33" s="64"/>
      <c r="F33" s="64"/>
      <c r="G33" s="64"/>
      <c r="H33" s="64"/>
      <c r="I33" s="64" t="s">
        <v>107</v>
      </c>
      <c r="J33" s="64"/>
      <c r="K33" s="64"/>
      <c r="L33" s="64" t="s">
        <v>108</v>
      </c>
      <c r="M33" s="64"/>
      <c r="N33" s="64"/>
      <c r="O33" s="64"/>
      <c r="P33" s="65" t="s">
        <v>98</v>
      </c>
      <c r="Q33" s="65" t="s">
        <v>91</v>
      </c>
      <c r="R33" s="65" t="s">
        <v>51</v>
      </c>
      <c r="S33" s="65" t="s">
        <v>51</v>
      </c>
      <c r="T33" s="65" t="s">
        <v>51</v>
      </c>
      <c r="U33" s="65" t="str">
        <f>IF(ISERROR(T33/S33),"N/A",T33/S33*100)</f>
        <v>N/A</v>
      </c>
      <c r="V33" s="66" t="s">
        <v>99</v>
      </c>
    </row>
    <row r="34" spans="1:23" ht="23.1" customHeight="1" thickTop="1" thickBot="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3" ht="75" customHeight="1" thickTop="1" thickBot="1">
      <c r="A35" s="62"/>
      <c r="B35" s="63" t="s">
        <v>47</v>
      </c>
      <c r="C35" s="64" t="s">
        <v>109</v>
      </c>
      <c r="D35" s="64"/>
      <c r="E35" s="64"/>
      <c r="F35" s="64"/>
      <c r="G35" s="64"/>
      <c r="H35" s="64"/>
      <c r="I35" s="64" t="s">
        <v>110</v>
      </c>
      <c r="J35" s="64"/>
      <c r="K35" s="64"/>
      <c r="L35" s="64" t="s">
        <v>111</v>
      </c>
      <c r="M35" s="64"/>
      <c r="N35" s="64"/>
      <c r="O35" s="64"/>
      <c r="P35" s="65" t="s">
        <v>98</v>
      </c>
      <c r="Q35" s="65" t="s">
        <v>91</v>
      </c>
      <c r="R35" s="65" t="s">
        <v>51</v>
      </c>
      <c r="S35" s="65" t="s">
        <v>51</v>
      </c>
      <c r="T35" s="65" t="s">
        <v>51</v>
      </c>
      <c r="U35" s="65" t="str">
        <f>IF(ISERROR(T35/S35),"N/A",T35/S35*100)</f>
        <v>N/A</v>
      </c>
      <c r="V35" s="66" t="s">
        <v>99</v>
      </c>
    </row>
    <row r="36" spans="1:23" ht="23.1" customHeight="1" thickTop="1" thickBot="1">
      <c r="A36" s="62"/>
      <c r="B36" s="104" t="s">
        <v>161</v>
      </c>
      <c r="C36" s="106"/>
      <c r="D36" s="106"/>
      <c r="E36" s="106"/>
      <c r="F36" s="106"/>
      <c r="G36" s="106"/>
      <c r="H36" s="106"/>
      <c r="I36" s="106"/>
      <c r="J36" s="106"/>
      <c r="K36" s="106"/>
      <c r="L36" s="106"/>
      <c r="M36" s="106"/>
      <c r="N36" s="106"/>
      <c r="O36" s="106"/>
      <c r="P36" s="106"/>
      <c r="Q36" s="106"/>
      <c r="R36" s="106"/>
      <c r="S36" s="106"/>
      <c r="T36" s="106"/>
      <c r="U36" s="106"/>
      <c r="V36" s="105"/>
    </row>
    <row r="37" spans="1:23" ht="75" customHeight="1" thickTop="1" thickBot="1">
      <c r="A37" s="62"/>
      <c r="B37" s="63" t="s">
        <v>47</v>
      </c>
      <c r="C37" s="64" t="s">
        <v>112</v>
      </c>
      <c r="D37" s="64"/>
      <c r="E37" s="64"/>
      <c r="F37" s="64"/>
      <c r="G37" s="64"/>
      <c r="H37" s="64"/>
      <c r="I37" s="64" t="s">
        <v>113</v>
      </c>
      <c r="J37" s="64"/>
      <c r="K37" s="64"/>
      <c r="L37" s="64" t="s">
        <v>114</v>
      </c>
      <c r="M37" s="64"/>
      <c r="N37" s="64"/>
      <c r="O37" s="64"/>
      <c r="P37" s="65" t="s">
        <v>98</v>
      </c>
      <c r="Q37" s="65" t="s">
        <v>91</v>
      </c>
      <c r="R37" s="65" t="s">
        <v>51</v>
      </c>
      <c r="S37" s="65" t="s">
        <v>51</v>
      </c>
      <c r="T37" s="65">
        <v>105</v>
      </c>
      <c r="U37" s="65" t="str">
        <f>IF(ISERROR(T37/S37),"N/A",T37/S37*100)</f>
        <v>N/A</v>
      </c>
      <c r="V37" s="66" t="s">
        <v>115</v>
      </c>
    </row>
    <row r="38" spans="1:23" ht="23.1" customHeight="1" thickTop="1" thickBot="1">
      <c r="A38" s="62"/>
      <c r="B38" s="104" t="s">
        <v>162</v>
      </c>
      <c r="C38" s="106"/>
      <c r="D38" s="106"/>
      <c r="E38" s="106"/>
      <c r="F38" s="106"/>
      <c r="G38" s="106"/>
      <c r="H38" s="106"/>
      <c r="I38" s="106"/>
      <c r="J38" s="106"/>
      <c r="K38" s="106"/>
      <c r="L38" s="106"/>
      <c r="M38" s="106"/>
      <c r="N38" s="106"/>
      <c r="O38" s="106"/>
      <c r="P38" s="106"/>
      <c r="Q38" s="106"/>
      <c r="R38" s="106"/>
      <c r="S38" s="106"/>
      <c r="T38" s="106"/>
      <c r="U38" s="106"/>
      <c r="V38" s="105"/>
    </row>
    <row r="39" spans="1:23" ht="23.1" customHeight="1" thickBot="1">
      <c r="A39" s="62"/>
      <c r="B39" s="107"/>
      <c r="C39" s="107"/>
      <c r="D39" s="107"/>
      <c r="E39" s="107"/>
      <c r="F39" s="107"/>
      <c r="G39" s="107"/>
      <c r="H39" s="107"/>
      <c r="I39" s="108"/>
      <c r="J39" s="108"/>
      <c r="K39" s="107"/>
      <c r="L39" s="107"/>
      <c r="M39" s="107"/>
      <c r="N39" s="107"/>
      <c r="O39" s="109"/>
      <c r="P39" s="109"/>
      <c r="Q39" s="107"/>
      <c r="R39" s="110" t="s">
        <v>163</v>
      </c>
      <c r="S39" s="111" t="s">
        <v>163</v>
      </c>
      <c r="T39" s="111">
        <v>105</v>
      </c>
      <c r="U39" s="112" t="str">
        <f>IF(ISERROR(T39/S39),"N/A",T39/S39*100)</f>
        <v>N/A</v>
      </c>
      <c r="V39" s="107" t="s">
        <v>164</v>
      </c>
    </row>
    <row r="40" spans="1:23" ht="75" customHeight="1" thickTop="1" thickBot="1">
      <c r="A40" s="62"/>
      <c r="B40" s="63" t="s">
        <v>47</v>
      </c>
      <c r="C40" s="64" t="s">
        <v>47</v>
      </c>
      <c r="D40" s="64"/>
      <c r="E40" s="64"/>
      <c r="F40" s="64"/>
      <c r="G40" s="64"/>
      <c r="H40" s="64"/>
      <c r="I40" s="64" t="s">
        <v>116</v>
      </c>
      <c r="J40" s="64"/>
      <c r="K40" s="64"/>
      <c r="L40" s="64" t="s">
        <v>117</v>
      </c>
      <c r="M40" s="64"/>
      <c r="N40" s="64"/>
      <c r="O40" s="64"/>
      <c r="P40" s="65" t="s">
        <v>98</v>
      </c>
      <c r="Q40" s="65" t="s">
        <v>91</v>
      </c>
      <c r="R40" s="65" t="s">
        <v>51</v>
      </c>
      <c r="S40" s="65" t="s">
        <v>51</v>
      </c>
      <c r="T40" s="65">
        <v>15</v>
      </c>
      <c r="U40" s="65" t="str">
        <f>IF(ISERROR(T40/S40),"N/A",T40/S40*100)</f>
        <v>N/A</v>
      </c>
      <c r="V40" s="66" t="s">
        <v>115</v>
      </c>
    </row>
    <row r="41" spans="1:23" ht="23.1" customHeight="1" thickTop="1" thickBot="1">
      <c r="A41" s="62"/>
      <c r="B41" s="104" t="s">
        <v>162</v>
      </c>
      <c r="C41" s="106"/>
      <c r="D41" s="106"/>
      <c r="E41" s="106"/>
      <c r="F41" s="106"/>
      <c r="G41" s="106"/>
      <c r="H41" s="106"/>
      <c r="I41" s="106"/>
      <c r="J41" s="106"/>
      <c r="K41" s="106"/>
      <c r="L41" s="106"/>
      <c r="M41" s="106"/>
      <c r="N41" s="106"/>
      <c r="O41" s="106"/>
      <c r="P41" s="106"/>
      <c r="Q41" s="106"/>
      <c r="R41" s="106"/>
      <c r="S41" s="106"/>
      <c r="T41" s="106"/>
      <c r="U41" s="106"/>
      <c r="V41" s="105"/>
    </row>
    <row r="42" spans="1:23" ht="23.1" customHeight="1" thickBot="1">
      <c r="A42" s="62"/>
      <c r="B42" s="107"/>
      <c r="C42" s="107"/>
      <c r="D42" s="107"/>
      <c r="E42" s="107"/>
      <c r="F42" s="107"/>
      <c r="G42" s="107"/>
      <c r="H42" s="107"/>
      <c r="I42" s="108"/>
      <c r="J42" s="108"/>
      <c r="K42" s="107"/>
      <c r="L42" s="107"/>
      <c r="M42" s="107"/>
      <c r="N42" s="107"/>
      <c r="O42" s="109"/>
      <c r="P42" s="109"/>
      <c r="Q42" s="107"/>
      <c r="R42" s="110" t="s">
        <v>163</v>
      </c>
      <c r="S42" s="111" t="s">
        <v>163</v>
      </c>
      <c r="T42" s="111">
        <v>15</v>
      </c>
      <c r="U42" s="112" t="str">
        <f>IF(ISERROR(T42/S42),"N/A",T42/S42*100)</f>
        <v>N/A</v>
      </c>
      <c r="V42" s="107" t="s">
        <v>164</v>
      </c>
    </row>
    <row r="43" spans="1:23" ht="75" customHeight="1" thickTop="1" thickBot="1">
      <c r="A43" s="62"/>
      <c r="B43" s="63" t="s">
        <v>47</v>
      </c>
      <c r="C43" s="64" t="s">
        <v>118</v>
      </c>
      <c r="D43" s="64"/>
      <c r="E43" s="64"/>
      <c r="F43" s="64"/>
      <c r="G43" s="64"/>
      <c r="H43" s="64"/>
      <c r="I43" s="64" t="s">
        <v>119</v>
      </c>
      <c r="J43" s="64"/>
      <c r="K43" s="64"/>
      <c r="L43" s="64" t="s">
        <v>120</v>
      </c>
      <c r="M43" s="64"/>
      <c r="N43" s="64"/>
      <c r="O43" s="64"/>
      <c r="P43" s="65" t="s">
        <v>98</v>
      </c>
      <c r="Q43" s="65" t="s">
        <v>91</v>
      </c>
      <c r="R43" s="65" t="s">
        <v>51</v>
      </c>
      <c r="S43" s="65" t="s">
        <v>51</v>
      </c>
      <c r="T43" s="65">
        <v>1587</v>
      </c>
      <c r="U43" s="65" t="str">
        <f>IF(ISERROR(T43/S43),"N/A",T43/S43*100)</f>
        <v>N/A</v>
      </c>
      <c r="V43" s="66" t="s">
        <v>115</v>
      </c>
    </row>
    <row r="44" spans="1:23" ht="23.1" customHeight="1" thickTop="1" thickBot="1">
      <c r="A44" s="62"/>
      <c r="B44" s="104" t="s">
        <v>162</v>
      </c>
      <c r="C44" s="106"/>
      <c r="D44" s="106"/>
      <c r="E44" s="106"/>
      <c r="F44" s="106"/>
      <c r="G44" s="106"/>
      <c r="H44" s="106"/>
      <c r="I44" s="106"/>
      <c r="J44" s="106"/>
      <c r="K44" s="106"/>
      <c r="L44" s="106"/>
      <c r="M44" s="106"/>
      <c r="N44" s="106"/>
      <c r="O44" s="106"/>
      <c r="P44" s="106"/>
      <c r="Q44" s="106"/>
      <c r="R44" s="106"/>
      <c r="S44" s="106"/>
      <c r="T44" s="106"/>
      <c r="U44" s="106"/>
      <c r="V44" s="105"/>
    </row>
    <row r="45" spans="1:23" ht="23.1" customHeight="1" thickBot="1">
      <c r="A45" s="62"/>
      <c r="B45" s="107"/>
      <c r="C45" s="107"/>
      <c r="D45" s="107"/>
      <c r="E45" s="107"/>
      <c r="F45" s="107"/>
      <c r="G45" s="107"/>
      <c r="H45" s="107"/>
      <c r="I45" s="108"/>
      <c r="J45" s="108"/>
      <c r="K45" s="107"/>
      <c r="L45" s="107"/>
      <c r="M45" s="107"/>
      <c r="N45" s="107"/>
      <c r="O45" s="109"/>
      <c r="P45" s="109"/>
      <c r="Q45" s="107"/>
      <c r="R45" s="110" t="s">
        <v>163</v>
      </c>
      <c r="S45" s="111" t="s">
        <v>163</v>
      </c>
      <c r="T45" s="111">
        <v>1587</v>
      </c>
      <c r="U45" s="112" t="str">
        <f>IF(ISERROR(T45/S45),"N/A",T45/S45*100)</f>
        <v>N/A</v>
      </c>
      <c r="V45" s="107" t="s">
        <v>164</v>
      </c>
    </row>
    <row r="46" spans="1:23" ht="75" customHeight="1" thickTop="1" thickBot="1">
      <c r="A46" s="62"/>
      <c r="B46" s="63" t="s">
        <v>47</v>
      </c>
      <c r="C46" s="64" t="s">
        <v>121</v>
      </c>
      <c r="D46" s="64"/>
      <c r="E46" s="64"/>
      <c r="F46" s="64"/>
      <c r="G46" s="64"/>
      <c r="H46" s="64"/>
      <c r="I46" s="64" t="s">
        <v>122</v>
      </c>
      <c r="J46" s="64"/>
      <c r="K46" s="64"/>
      <c r="L46" s="64" t="s">
        <v>123</v>
      </c>
      <c r="M46" s="64"/>
      <c r="N46" s="64"/>
      <c r="O46" s="64"/>
      <c r="P46" s="65" t="s">
        <v>44</v>
      </c>
      <c r="Q46" s="65" t="s">
        <v>91</v>
      </c>
      <c r="R46" s="65">
        <v>75</v>
      </c>
      <c r="S46" s="65">
        <v>75</v>
      </c>
      <c r="T46" s="65">
        <v>75</v>
      </c>
      <c r="U46" s="65">
        <f>IF(ISERROR(T46/S46),"N/A",T46/S46*100)</f>
        <v>100</v>
      </c>
      <c r="V46" s="66" t="s">
        <v>46</v>
      </c>
    </row>
    <row r="47" spans="1:23" ht="22.5" customHeight="1" thickTop="1" thickBot="1">
      <c r="B47" s="13" t="s">
        <v>124</v>
      </c>
      <c r="C47" s="14"/>
      <c r="D47" s="14"/>
      <c r="E47" s="14"/>
      <c r="F47" s="14"/>
      <c r="G47" s="14"/>
      <c r="H47" s="15"/>
      <c r="I47" s="15"/>
      <c r="J47" s="15"/>
      <c r="K47" s="15"/>
      <c r="L47" s="15"/>
      <c r="M47" s="15"/>
      <c r="N47" s="15"/>
      <c r="O47" s="15"/>
      <c r="P47" s="15"/>
      <c r="Q47" s="15"/>
      <c r="R47" s="15"/>
      <c r="S47" s="15"/>
      <c r="T47" s="15"/>
      <c r="U47" s="15"/>
      <c r="V47" s="16"/>
      <c r="W47" s="67"/>
    </row>
    <row r="48" spans="1:23" ht="32.25" customHeight="1" thickTop="1">
      <c r="B48" s="68"/>
      <c r="C48" s="69"/>
      <c r="D48" s="69"/>
      <c r="E48" s="69"/>
      <c r="F48" s="69"/>
      <c r="G48" s="69"/>
      <c r="H48" s="70"/>
      <c r="I48" s="70"/>
      <c r="J48" s="70"/>
      <c r="K48" s="70"/>
      <c r="L48" s="70"/>
      <c r="M48" s="70"/>
      <c r="N48" s="70"/>
      <c r="O48" s="70"/>
      <c r="P48" s="71"/>
      <c r="Q48" s="72"/>
      <c r="R48" s="50" t="s">
        <v>125</v>
      </c>
      <c r="S48" s="46" t="s">
        <v>126</v>
      </c>
      <c r="T48" s="50" t="s">
        <v>127</v>
      </c>
      <c r="U48" s="50" t="s">
        <v>128</v>
      </c>
      <c r="V48" s="73"/>
    </row>
    <row r="49" spans="2:22" ht="30" customHeight="1" thickBot="1">
      <c r="B49" s="75"/>
      <c r="C49" s="76"/>
      <c r="D49" s="76"/>
      <c r="E49" s="76"/>
      <c r="F49" s="76"/>
      <c r="G49" s="76"/>
      <c r="H49" s="77"/>
      <c r="I49" s="77"/>
      <c r="J49" s="77"/>
      <c r="K49" s="77"/>
      <c r="L49" s="77"/>
      <c r="M49" s="77"/>
      <c r="N49" s="77"/>
      <c r="O49" s="77"/>
      <c r="P49" s="78"/>
      <c r="Q49" s="79"/>
      <c r="R49" s="80" t="s">
        <v>129</v>
      </c>
      <c r="S49" s="79" t="s">
        <v>129</v>
      </c>
      <c r="T49" s="79" t="s">
        <v>129</v>
      </c>
      <c r="U49" s="79" t="s">
        <v>130</v>
      </c>
      <c r="V49" s="74"/>
    </row>
    <row r="50" spans="2:22" ht="13.5" customHeight="1" thickBot="1">
      <c r="B50" s="81" t="s">
        <v>131</v>
      </c>
      <c r="C50" s="82"/>
      <c r="D50" s="82"/>
      <c r="E50" s="83"/>
      <c r="F50" s="83"/>
      <c r="G50" s="83"/>
      <c r="H50" s="84"/>
      <c r="I50" s="84"/>
      <c r="J50" s="84"/>
      <c r="K50" s="84"/>
      <c r="L50" s="84"/>
      <c r="M50" s="84"/>
      <c r="N50" s="84"/>
      <c r="O50" s="84"/>
      <c r="P50" s="85"/>
      <c r="Q50" s="85"/>
      <c r="R50" s="86">
        <v>50893.028747999997</v>
      </c>
      <c r="S50" s="86">
        <v>50893.028747999997</v>
      </c>
      <c r="T50" s="86">
        <v>50893.028747999997</v>
      </c>
      <c r="U50" s="86">
        <f>+IF(ISERR(T50/S50*100),"N/A",T50/S50*100)</f>
        <v>100</v>
      </c>
      <c r="V50" s="87"/>
    </row>
    <row r="51" spans="2:22" ht="13.5" customHeight="1" thickBot="1">
      <c r="B51" s="88" t="s">
        <v>132</v>
      </c>
      <c r="C51" s="89"/>
      <c r="D51" s="89"/>
      <c r="E51" s="90"/>
      <c r="F51" s="90"/>
      <c r="G51" s="90"/>
      <c r="H51" s="91"/>
      <c r="I51" s="91"/>
      <c r="J51" s="91"/>
      <c r="K51" s="91"/>
      <c r="L51" s="91"/>
      <c r="M51" s="91"/>
      <c r="N51" s="91"/>
      <c r="O51" s="91"/>
      <c r="P51" s="92"/>
      <c r="Q51" s="92"/>
      <c r="R51" s="86">
        <v>50893.028747999997</v>
      </c>
      <c r="S51" s="86">
        <v>50893.028747999997</v>
      </c>
      <c r="T51" s="86">
        <v>50893.028747999997</v>
      </c>
      <c r="U51" s="86">
        <f>+IF(ISERR(T51/S51*100),"N/A",T51/S51*100)</f>
        <v>100</v>
      </c>
      <c r="V51" s="87"/>
    </row>
    <row r="52" spans="2:22" s="93" customFormat="1" ht="14.85" customHeight="1" thickTop="1" thickBot="1">
      <c r="B52" s="94" t="s">
        <v>133</v>
      </c>
      <c r="C52" s="95"/>
      <c r="D52" s="95"/>
      <c r="E52" s="95"/>
      <c r="F52" s="95"/>
      <c r="G52" s="95"/>
      <c r="H52" s="96"/>
      <c r="I52" s="96"/>
      <c r="J52" s="96"/>
      <c r="K52" s="96"/>
      <c r="L52" s="96"/>
      <c r="M52" s="96"/>
      <c r="N52" s="96"/>
      <c r="O52" s="96"/>
      <c r="P52" s="96"/>
      <c r="Q52" s="96"/>
      <c r="R52" s="96"/>
      <c r="S52" s="96"/>
      <c r="T52" s="96"/>
      <c r="U52" s="96"/>
      <c r="V52" s="97"/>
    </row>
    <row r="53" spans="2:22" ht="44.25" customHeight="1" thickTop="1">
      <c r="B53" s="98" t="s">
        <v>134</v>
      </c>
      <c r="C53" s="100"/>
      <c r="D53" s="100"/>
      <c r="E53" s="100"/>
      <c r="F53" s="100"/>
      <c r="G53" s="100"/>
      <c r="H53" s="100"/>
      <c r="I53" s="100"/>
      <c r="J53" s="100"/>
      <c r="K53" s="100"/>
      <c r="L53" s="100"/>
      <c r="M53" s="100"/>
      <c r="N53" s="100"/>
      <c r="O53" s="100"/>
      <c r="P53" s="100"/>
      <c r="Q53" s="100"/>
      <c r="R53" s="100"/>
      <c r="S53" s="100"/>
      <c r="T53" s="100"/>
      <c r="U53" s="100"/>
      <c r="V53" s="99"/>
    </row>
    <row r="54" spans="2:22" ht="34.5" customHeight="1">
      <c r="B54" s="101" t="s">
        <v>135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137</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138</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139</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140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141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142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143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148</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149</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150</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165</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166</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167</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168</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169</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170</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171</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172</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159</v>
      </c>
      <c r="C78" s="103"/>
      <c r="D78" s="103"/>
      <c r="E78" s="103"/>
      <c r="F78" s="103"/>
      <c r="G78" s="103"/>
      <c r="H78" s="103"/>
      <c r="I78" s="103"/>
      <c r="J78" s="103"/>
      <c r="K78" s="103"/>
      <c r="L78" s="103"/>
      <c r="M78" s="103"/>
      <c r="N78" s="103"/>
      <c r="O78" s="103"/>
      <c r="P78" s="103"/>
      <c r="Q78" s="103"/>
      <c r="R78" s="103"/>
      <c r="S78" s="103"/>
      <c r="T78" s="103"/>
      <c r="U78" s="103"/>
      <c r="V78" s="102"/>
    </row>
  </sheetData>
  <mergeCells count="134">
    <mergeCell ref="B76:V76"/>
    <mergeCell ref="B77:V77"/>
    <mergeCell ref="B78:V78"/>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1:D51"/>
    <mergeCell ref="B53:V53"/>
    <mergeCell ref="B54:V54"/>
    <mergeCell ref="B55:V55"/>
    <mergeCell ref="B56:V56"/>
    <mergeCell ref="B57:V57"/>
    <mergeCell ref="B44:V44"/>
    <mergeCell ref="C46:H46"/>
    <mergeCell ref="I46:K46"/>
    <mergeCell ref="L46:O46"/>
    <mergeCell ref="V48:V49"/>
    <mergeCell ref="B50:D50"/>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73"/>
  <sheetViews>
    <sheetView showGridLines="0" view="pageBreakPreview" zoomScale="70" zoomScaleNormal="80" zoomScaleSheetLayoutView="70" workbookViewId="0">
      <selection activeCell="B2" sqref="B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v>93.14</v>
      </c>
      <c r="T11" s="65">
        <v>968.19</v>
      </c>
      <c r="U11" s="65">
        <f t="shared" ref="U11:U27" si="0">IF(ISERROR(T11/S11),"N/A",T11/S11*100)</f>
        <v>1039.4996779042301</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t="s">
        <v>51</v>
      </c>
      <c r="S12" s="65" t="s">
        <v>51</v>
      </c>
      <c r="T12" s="65" t="s">
        <v>51</v>
      </c>
      <c r="U12" s="65" t="str">
        <f t="shared" si="0"/>
        <v>N/A</v>
      </c>
      <c r="V12" s="66" t="s">
        <v>46</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v>60</v>
      </c>
      <c r="T13" s="65">
        <v>89.42</v>
      </c>
      <c r="U13" s="65">
        <f t="shared" si="0"/>
        <v>149.03333333333333</v>
      </c>
      <c r="V13" s="66" t="s">
        <v>46</v>
      </c>
    </row>
    <row r="14" spans="1:35" ht="75" customHeight="1" thickTop="1" thickBot="1">
      <c r="A14" s="62"/>
      <c r="B14" s="63" t="s">
        <v>52</v>
      </c>
      <c r="C14" s="64" t="s">
        <v>47</v>
      </c>
      <c r="D14" s="64"/>
      <c r="E14" s="64"/>
      <c r="F14" s="64"/>
      <c r="G14" s="64"/>
      <c r="H14" s="64"/>
      <c r="I14" s="64" t="s">
        <v>56</v>
      </c>
      <c r="J14" s="64"/>
      <c r="K14" s="64"/>
      <c r="L14" s="64" t="s">
        <v>57</v>
      </c>
      <c r="M14" s="64"/>
      <c r="N14" s="64"/>
      <c r="O14" s="64"/>
      <c r="P14" s="65" t="s">
        <v>44</v>
      </c>
      <c r="Q14" s="65" t="s">
        <v>45</v>
      </c>
      <c r="R14" s="65">
        <v>40</v>
      </c>
      <c r="S14" s="65">
        <v>40</v>
      </c>
      <c r="T14" s="65">
        <v>78.37</v>
      </c>
      <c r="U14" s="65">
        <f t="shared" si="0"/>
        <v>195.92500000000001</v>
      </c>
      <c r="V14" s="66" t="s">
        <v>46</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2.57</v>
      </c>
      <c r="T15" s="65">
        <v>21.07</v>
      </c>
      <c r="U15" s="65">
        <f t="shared" si="0"/>
        <v>819.84435797665378</v>
      </c>
      <c r="V15" s="66" t="s">
        <v>46</v>
      </c>
    </row>
    <row r="16" spans="1:35" ht="75" customHeight="1" thickTop="1" thickBot="1">
      <c r="A16" s="62"/>
      <c r="B16" s="63" t="s">
        <v>58</v>
      </c>
      <c r="C16" s="64" t="s">
        <v>47</v>
      </c>
      <c r="D16" s="64"/>
      <c r="E16" s="64"/>
      <c r="F16" s="64"/>
      <c r="G16" s="64"/>
      <c r="H16" s="64"/>
      <c r="I16" s="64" t="s">
        <v>63</v>
      </c>
      <c r="J16" s="64"/>
      <c r="K16" s="64"/>
      <c r="L16" s="64" t="s">
        <v>64</v>
      </c>
      <c r="M16" s="64"/>
      <c r="N16" s="64"/>
      <c r="O16" s="64"/>
      <c r="P16" s="65" t="s">
        <v>44</v>
      </c>
      <c r="Q16" s="65" t="s">
        <v>62</v>
      </c>
      <c r="R16" s="65">
        <v>2.1</v>
      </c>
      <c r="S16" s="65">
        <v>2.1</v>
      </c>
      <c r="T16" s="65">
        <v>35.18</v>
      </c>
      <c r="U16" s="65">
        <f t="shared" si="0"/>
        <v>1675.2380952380954</v>
      </c>
      <c r="V16" s="66" t="s">
        <v>46</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44</v>
      </c>
      <c r="Q17" s="65" t="s">
        <v>62</v>
      </c>
      <c r="R17" s="65">
        <v>3.12</v>
      </c>
      <c r="S17" s="65">
        <v>3.12</v>
      </c>
      <c r="T17" s="65">
        <v>6.54</v>
      </c>
      <c r="U17" s="65">
        <f t="shared" si="0"/>
        <v>209.61538461538461</v>
      </c>
      <c r="V17" s="66" t="s">
        <v>46</v>
      </c>
    </row>
    <row r="18" spans="1:22" ht="75" customHeight="1" thickTop="1" thickBot="1">
      <c r="A18" s="62"/>
      <c r="B18" s="63" t="s">
        <v>47</v>
      </c>
      <c r="C18" s="64" t="s">
        <v>68</v>
      </c>
      <c r="D18" s="64"/>
      <c r="E18" s="64"/>
      <c r="F18" s="64"/>
      <c r="G18" s="64"/>
      <c r="H18" s="64"/>
      <c r="I18" s="64" t="s">
        <v>69</v>
      </c>
      <c r="J18" s="64"/>
      <c r="K18" s="64"/>
      <c r="L18" s="64" t="s">
        <v>70</v>
      </c>
      <c r="M18" s="64"/>
      <c r="N18" s="64"/>
      <c r="O18" s="64"/>
      <c r="P18" s="65" t="s">
        <v>44</v>
      </c>
      <c r="Q18" s="65" t="s">
        <v>62</v>
      </c>
      <c r="R18" s="65">
        <v>11.88</v>
      </c>
      <c r="S18" s="65">
        <v>11.88</v>
      </c>
      <c r="T18" s="65">
        <v>13.38</v>
      </c>
      <c r="U18" s="65">
        <f t="shared" si="0"/>
        <v>112.62626262626263</v>
      </c>
      <c r="V18" s="66" t="s">
        <v>46</v>
      </c>
    </row>
    <row r="19" spans="1:22" ht="75" customHeight="1" thickTop="1" thickBot="1">
      <c r="A19" s="62"/>
      <c r="B19" s="63" t="s">
        <v>47</v>
      </c>
      <c r="C19" s="64" t="s">
        <v>47</v>
      </c>
      <c r="D19" s="64"/>
      <c r="E19" s="64"/>
      <c r="F19" s="64"/>
      <c r="G19" s="64"/>
      <c r="H19" s="64"/>
      <c r="I19" s="64" t="s">
        <v>71</v>
      </c>
      <c r="J19" s="64"/>
      <c r="K19" s="64"/>
      <c r="L19" s="64" t="s">
        <v>72</v>
      </c>
      <c r="M19" s="64"/>
      <c r="N19" s="64"/>
      <c r="O19" s="64"/>
      <c r="P19" s="65" t="s">
        <v>44</v>
      </c>
      <c r="Q19" s="65" t="s">
        <v>62</v>
      </c>
      <c r="R19" s="65">
        <v>9.7200000000000006</v>
      </c>
      <c r="S19" s="65">
        <v>9.7200000000000006</v>
      </c>
      <c r="T19" s="65">
        <v>2.15</v>
      </c>
      <c r="U19" s="65">
        <f t="shared" si="0"/>
        <v>22.119341563786005</v>
      </c>
      <c r="V19" s="66" t="s">
        <v>46</v>
      </c>
    </row>
    <row r="20" spans="1:22" ht="75" customHeight="1" thickTop="1" thickBot="1">
      <c r="A20" s="62"/>
      <c r="B20" s="63" t="s">
        <v>47</v>
      </c>
      <c r="C20" s="64" t="s">
        <v>73</v>
      </c>
      <c r="D20" s="64"/>
      <c r="E20" s="64"/>
      <c r="F20" s="64"/>
      <c r="G20" s="64"/>
      <c r="H20" s="64"/>
      <c r="I20" s="64" t="s">
        <v>74</v>
      </c>
      <c r="J20" s="64"/>
      <c r="K20" s="64"/>
      <c r="L20" s="64" t="s">
        <v>75</v>
      </c>
      <c r="M20" s="64"/>
      <c r="N20" s="64"/>
      <c r="O20" s="64"/>
      <c r="P20" s="65" t="s">
        <v>44</v>
      </c>
      <c r="Q20" s="65" t="s">
        <v>62</v>
      </c>
      <c r="R20" s="65">
        <v>2.87</v>
      </c>
      <c r="S20" s="65">
        <v>2.87</v>
      </c>
      <c r="T20" s="65">
        <v>2.02</v>
      </c>
      <c r="U20" s="65">
        <f t="shared" si="0"/>
        <v>70.383275261324044</v>
      </c>
      <c r="V20" s="66" t="s">
        <v>46</v>
      </c>
    </row>
    <row r="21" spans="1:22" ht="75" customHeight="1" thickTop="1" thickBot="1">
      <c r="A21" s="62"/>
      <c r="B21" s="63" t="s">
        <v>47</v>
      </c>
      <c r="C21" s="64" t="s">
        <v>76</v>
      </c>
      <c r="D21" s="64"/>
      <c r="E21" s="64"/>
      <c r="F21" s="64"/>
      <c r="G21" s="64"/>
      <c r="H21" s="64"/>
      <c r="I21" s="64" t="s">
        <v>77</v>
      </c>
      <c r="J21" s="64"/>
      <c r="K21" s="64"/>
      <c r="L21" s="64" t="s">
        <v>78</v>
      </c>
      <c r="M21" s="64"/>
      <c r="N21" s="64"/>
      <c r="O21" s="64"/>
      <c r="P21" s="65" t="s">
        <v>44</v>
      </c>
      <c r="Q21" s="65" t="s">
        <v>62</v>
      </c>
      <c r="R21" s="65">
        <v>0.97</v>
      </c>
      <c r="S21" s="65">
        <v>0.97</v>
      </c>
      <c r="T21" s="65">
        <v>1.69</v>
      </c>
      <c r="U21" s="65">
        <f t="shared" si="0"/>
        <v>174.22680412371133</v>
      </c>
      <c r="V21" s="66" t="s">
        <v>46</v>
      </c>
    </row>
    <row r="22" spans="1:22" ht="75" customHeight="1" thickTop="1" thickBot="1">
      <c r="A22" s="62"/>
      <c r="B22" s="63" t="s">
        <v>47</v>
      </c>
      <c r="C22" s="64" t="s">
        <v>79</v>
      </c>
      <c r="D22" s="64"/>
      <c r="E22" s="64"/>
      <c r="F22" s="64"/>
      <c r="G22" s="64"/>
      <c r="H22" s="64"/>
      <c r="I22" s="64" t="s">
        <v>80</v>
      </c>
      <c r="J22" s="64"/>
      <c r="K22" s="64"/>
      <c r="L22" s="64" t="s">
        <v>81</v>
      </c>
      <c r="M22" s="64"/>
      <c r="N22" s="64"/>
      <c r="O22" s="64"/>
      <c r="P22" s="65" t="s">
        <v>44</v>
      </c>
      <c r="Q22" s="65" t="s">
        <v>62</v>
      </c>
      <c r="R22" s="65">
        <v>31.08</v>
      </c>
      <c r="S22" s="65">
        <v>31.08</v>
      </c>
      <c r="T22" s="65">
        <v>14.15</v>
      </c>
      <c r="U22" s="65">
        <f t="shared" si="0"/>
        <v>45.52767052767053</v>
      </c>
      <c r="V22" s="66" t="s">
        <v>46</v>
      </c>
    </row>
    <row r="23" spans="1:22" ht="75" customHeight="1" thickTop="1" thickBot="1">
      <c r="A23" s="62"/>
      <c r="B23" s="63" t="s">
        <v>47</v>
      </c>
      <c r="C23" s="64" t="s">
        <v>47</v>
      </c>
      <c r="D23" s="64"/>
      <c r="E23" s="64"/>
      <c r="F23" s="64"/>
      <c r="G23" s="64"/>
      <c r="H23" s="64"/>
      <c r="I23" s="64" t="s">
        <v>82</v>
      </c>
      <c r="J23" s="64"/>
      <c r="K23" s="64"/>
      <c r="L23" s="64" t="s">
        <v>83</v>
      </c>
      <c r="M23" s="64"/>
      <c r="N23" s="64"/>
      <c r="O23" s="64"/>
      <c r="P23" s="65" t="s">
        <v>44</v>
      </c>
      <c r="Q23" s="65" t="s">
        <v>62</v>
      </c>
      <c r="R23" s="65">
        <v>7.53</v>
      </c>
      <c r="S23" s="65">
        <v>7.53</v>
      </c>
      <c r="T23" s="65">
        <v>2.06</v>
      </c>
      <c r="U23" s="65">
        <f t="shared" si="0"/>
        <v>27.35723771580345</v>
      </c>
      <c r="V23" s="66" t="s">
        <v>46</v>
      </c>
    </row>
    <row r="24" spans="1:22" ht="75" customHeight="1" thickTop="1" thickBot="1">
      <c r="A24" s="62"/>
      <c r="B24" s="63" t="s">
        <v>47</v>
      </c>
      <c r="C24" s="64" t="s">
        <v>84</v>
      </c>
      <c r="D24" s="64"/>
      <c r="E24" s="64"/>
      <c r="F24" s="64"/>
      <c r="G24" s="64"/>
      <c r="H24" s="64"/>
      <c r="I24" s="64" t="s">
        <v>85</v>
      </c>
      <c r="J24" s="64"/>
      <c r="K24" s="64"/>
      <c r="L24" s="64" t="s">
        <v>86</v>
      </c>
      <c r="M24" s="64"/>
      <c r="N24" s="64"/>
      <c r="O24" s="64"/>
      <c r="P24" s="65" t="s">
        <v>44</v>
      </c>
      <c r="Q24" s="65" t="s">
        <v>62</v>
      </c>
      <c r="R24" s="65">
        <v>28.15</v>
      </c>
      <c r="S24" s="65">
        <v>28.15</v>
      </c>
      <c r="T24" s="65">
        <v>1.76</v>
      </c>
      <c r="U24" s="65">
        <f t="shared" si="0"/>
        <v>6.252220248667852</v>
      </c>
      <c r="V24" s="66" t="s">
        <v>46</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100</v>
      </c>
      <c r="T25" s="65">
        <v>96.7</v>
      </c>
      <c r="U25" s="65">
        <f t="shared" si="0"/>
        <v>96.7</v>
      </c>
      <c r="V25" s="66" t="s">
        <v>46</v>
      </c>
    </row>
    <row r="26" spans="1:22" ht="75" customHeight="1" thickTop="1" thickBot="1">
      <c r="A26" s="62"/>
      <c r="B26" s="63" t="s">
        <v>47</v>
      </c>
      <c r="C26" s="64" t="s">
        <v>92</v>
      </c>
      <c r="D26" s="64"/>
      <c r="E26" s="64"/>
      <c r="F26" s="64"/>
      <c r="G26" s="64"/>
      <c r="H26" s="64"/>
      <c r="I26" s="64" t="s">
        <v>93</v>
      </c>
      <c r="J26" s="64"/>
      <c r="K26" s="64"/>
      <c r="L26" s="64" t="s">
        <v>94</v>
      </c>
      <c r="M26" s="64"/>
      <c r="N26" s="64"/>
      <c r="O26" s="64"/>
      <c r="P26" s="65" t="s">
        <v>44</v>
      </c>
      <c r="Q26" s="65" t="s">
        <v>62</v>
      </c>
      <c r="R26" s="65">
        <v>50</v>
      </c>
      <c r="S26" s="65">
        <v>50</v>
      </c>
      <c r="T26" s="65">
        <v>96.46</v>
      </c>
      <c r="U26" s="65">
        <f t="shared" si="0"/>
        <v>192.92</v>
      </c>
      <c r="V26" s="66" t="s">
        <v>46</v>
      </c>
    </row>
    <row r="27" spans="1:22" ht="75" customHeight="1" thickTop="1" thickBot="1">
      <c r="A27" s="62"/>
      <c r="B27" s="63" t="s">
        <v>47</v>
      </c>
      <c r="C27" s="64" t="s">
        <v>95</v>
      </c>
      <c r="D27" s="64"/>
      <c r="E27" s="64"/>
      <c r="F27" s="64"/>
      <c r="G27" s="64"/>
      <c r="H27" s="64"/>
      <c r="I27" s="64" t="s">
        <v>96</v>
      </c>
      <c r="J27" s="64"/>
      <c r="K27" s="64"/>
      <c r="L27" s="64" t="s">
        <v>97</v>
      </c>
      <c r="M27" s="64"/>
      <c r="N27" s="64"/>
      <c r="O27" s="64"/>
      <c r="P27" s="65" t="s">
        <v>98</v>
      </c>
      <c r="Q27" s="65" t="s">
        <v>91</v>
      </c>
      <c r="R27" s="65" t="s">
        <v>51</v>
      </c>
      <c r="S27" s="65" t="s">
        <v>51</v>
      </c>
      <c r="T27" s="65" t="s">
        <v>51</v>
      </c>
      <c r="U27" s="65" t="str">
        <f t="shared" si="0"/>
        <v>N/A</v>
      </c>
      <c r="V27" s="66" t="s">
        <v>99</v>
      </c>
    </row>
    <row r="28" spans="1:22" ht="18.75" customHeight="1" thickTop="1" thickBot="1">
      <c r="A28" s="62"/>
      <c r="B28" s="113" t="s">
        <v>173</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Top="1" thickBot="1">
      <c r="A29" s="62"/>
      <c r="B29" s="63" t="s">
        <v>47</v>
      </c>
      <c r="C29" s="64" t="s">
        <v>100</v>
      </c>
      <c r="D29" s="64"/>
      <c r="E29" s="64"/>
      <c r="F29" s="64"/>
      <c r="G29" s="64"/>
      <c r="H29" s="64"/>
      <c r="I29" s="64" t="s">
        <v>101</v>
      </c>
      <c r="J29" s="64"/>
      <c r="K29" s="64"/>
      <c r="L29" s="64" t="s">
        <v>102</v>
      </c>
      <c r="M29" s="64"/>
      <c r="N29" s="64"/>
      <c r="O29" s="64"/>
      <c r="P29" s="65" t="s">
        <v>98</v>
      </c>
      <c r="Q29" s="65" t="s">
        <v>91</v>
      </c>
      <c r="R29" s="65" t="s">
        <v>51</v>
      </c>
      <c r="S29" s="65" t="s">
        <v>51</v>
      </c>
      <c r="T29" s="65" t="s">
        <v>51</v>
      </c>
      <c r="U29" s="65" t="str">
        <f>IF(ISERROR(T29/S29),"N/A",T29/S29*100)</f>
        <v>N/A</v>
      </c>
      <c r="V29" s="66" t="s">
        <v>99</v>
      </c>
    </row>
    <row r="30" spans="1:22" ht="18.75" customHeight="1" thickTop="1" thickBot="1">
      <c r="A30" s="62"/>
      <c r="B30" s="113" t="s">
        <v>173</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Top="1" thickBot="1">
      <c r="A31" s="62"/>
      <c r="B31" s="63" t="s">
        <v>47</v>
      </c>
      <c r="C31" s="64" t="s">
        <v>103</v>
      </c>
      <c r="D31" s="64"/>
      <c r="E31" s="64"/>
      <c r="F31" s="64"/>
      <c r="G31" s="64"/>
      <c r="H31" s="64"/>
      <c r="I31" s="64" t="s">
        <v>104</v>
      </c>
      <c r="J31" s="64"/>
      <c r="K31" s="64"/>
      <c r="L31" s="64" t="s">
        <v>105</v>
      </c>
      <c r="M31" s="64"/>
      <c r="N31" s="64"/>
      <c r="O31" s="64"/>
      <c r="P31" s="65" t="s">
        <v>98</v>
      </c>
      <c r="Q31" s="65" t="s">
        <v>91</v>
      </c>
      <c r="R31" s="65" t="s">
        <v>51</v>
      </c>
      <c r="S31" s="65" t="s">
        <v>51</v>
      </c>
      <c r="T31" s="65" t="s">
        <v>51</v>
      </c>
      <c r="U31" s="65" t="str">
        <f>IF(ISERROR(T31/S31),"N/A",T31/S31*100)</f>
        <v>N/A</v>
      </c>
      <c r="V31" s="66" t="s">
        <v>99</v>
      </c>
    </row>
    <row r="32" spans="1:22" ht="18.75" customHeight="1" thickTop="1" thickBot="1">
      <c r="A32" s="62"/>
      <c r="B32" s="113" t="s">
        <v>173</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Top="1" thickBot="1">
      <c r="A33" s="62"/>
      <c r="B33" s="63" t="s">
        <v>47</v>
      </c>
      <c r="C33" s="64" t="s">
        <v>106</v>
      </c>
      <c r="D33" s="64"/>
      <c r="E33" s="64"/>
      <c r="F33" s="64"/>
      <c r="G33" s="64"/>
      <c r="H33" s="64"/>
      <c r="I33" s="64" t="s">
        <v>107</v>
      </c>
      <c r="J33" s="64"/>
      <c r="K33" s="64"/>
      <c r="L33" s="64" t="s">
        <v>108</v>
      </c>
      <c r="M33" s="64"/>
      <c r="N33" s="64"/>
      <c r="O33" s="64"/>
      <c r="P33" s="65" t="s">
        <v>98</v>
      </c>
      <c r="Q33" s="65" t="s">
        <v>91</v>
      </c>
      <c r="R33" s="65" t="s">
        <v>51</v>
      </c>
      <c r="S33" s="65" t="s">
        <v>51</v>
      </c>
      <c r="T33" s="65" t="s">
        <v>51</v>
      </c>
      <c r="U33" s="65" t="str">
        <f>IF(ISERROR(T33/S33),"N/A",T33/S33*100)</f>
        <v>N/A</v>
      </c>
      <c r="V33" s="66" t="s">
        <v>99</v>
      </c>
    </row>
    <row r="34" spans="1:22" ht="18.75" customHeight="1" thickTop="1" thickBot="1">
      <c r="A34" s="62"/>
      <c r="B34" s="113" t="s">
        <v>173</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Top="1" thickBot="1">
      <c r="A35" s="62"/>
      <c r="B35" s="63" t="s">
        <v>47</v>
      </c>
      <c r="C35" s="64" t="s">
        <v>109</v>
      </c>
      <c r="D35" s="64"/>
      <c r="E35" s="64"/>
      <c r="F35" s="64"/>
      <c r="G35" s="64"/>
      <c r="H35" s="64"/>
      <c r="I35" s="64" t="s">
        <v>110</v>
      </c>
      <c r="J35" s="64"/>
      <c r="K35" s="64"/>
      <c r="L35" s="64" t="s">
        <v>111</v>
      </c>
      <c r="M35" s="64"/>
      <c r="N35" s="64"/>
      <c r="O35" s="64"/>
      <c r="P35" s="65" t="s">
        <v>98</v>
      </c>
      <c r="Q35" s="65" t="s">
        <v>91</v>
      </c>
      <c r="R35" s="65" t="s">
        <v>51</v>
      </c>
      <c r="S35" s="65" t="s">
        <v>51</v>
      </c>
      <c r="T35" s="65" t="s">
        <v>51</v>
      </c>
      <c r="U35" s="65" t="str">
        <f>IF(ISERROR(T35/S35),"N/A",T35/S35*100)</f>
        <v>N/A</v>
      </c>
      <c r="V35" s="66" t="s">
        <v>99</v>
      </c>
    </row>
    <row r="36" spans="1:22" ht="18.75" customHeight="1" thickTop="1" thickBot="1">
      <c r="A36" s="62"/>
      <c r="B36" s="113" t="s">
        <v>173</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Top="1" thickBot="1">
      <c r="A37" s="62"/>
      <c r="B37" s="63" t="s">
        <v>47</v>
      </c>
      <c r="C37" s="64" t="s">
        <v>112</v>
      </c>
      <c r="D37" s="64"/>
      <c r="E37" s="64"/>
      <c r="F37" s="64"/>
      <c r="G37" s="64"/>
      <c r="H37" s="64"/>
      <c r="I37" s="64" t="s">
        <v>113</v>
      </c>
      <c r="J37" s="64"/>
      <c r="K37" s="64"/>
      <c r="L37" s="64" t="s">
        <v>114</v>
      </c>
      <c r="M37" s="64"/>
      <c r="N37" s="64"/>
      <c r="O37" s="64"/>
      <c r="P37" s="65" t="s">
        <v>98</v>
      </c>
      <c r="Q37" s="65" t="s">
        <v>91</v>
      </c>
      <c r="R37" s="65" t="s">
        <v>51</v>
      </c>
      <c r="S37" s="65" t="s">
        <v>51</v>
      </c>
      <c r="T37" s="65">
        <v>105</v>
      </c>
      <c r="U37" s="65" t="str">
        <f>IF(ISERROR(T37/S37),"N/A",T37/S37*100)</f>
        <v>N/A</v>
      </c>
      <c r="V37" s="66" t="s">
        <v>115</v>
      </c>
    </row>
    <row r="38" spans="1:22" ht="18.75" customHeight="1" thickTop="1" thickBot="1">
      <c r="A38" s="62"/>
      <c r="B38" s="113" t="s">
        <v>174</v>
      </c>
      <c r="C38" s="106"/>
      <c r="D38" s="106"/>
      <c r="E38" s="106"/>
      <c r="F38" s="106"/>
      <c r="G38" s="106"/>
      <c r="H38" s="106"/>
      <c r="I38" s="106"/>
      <c r="J38" s="106"/>
      <c r="K38" s="106"/>
      <c r="L38" s="106"/>
      <c r="M38" s="106"/>
      <c r="N38" s="106"/>
      <c r="O38" s="106"/>
      <c r="P38" s="106"/>
      <c r="Q38" s="106"/>
      <c r="R38" s="106"/>
      <c r="S38" s="106"/>
      <c r="T38" s="106"/>
      <c r="U38" s="106"/>
      <c r="V38" s="105"/>
    </row>
    <row r="39" spans="1:22" s="114" customFormat="1" ht="18" customHeight="1" thickBot="1">
      <c r="A39" s="115"/>
      <c r="B39" s="116" t="s">
        <v>47</v>
      </c>
      <c r="C39" s="116"/>
      <c r="D39" s="117"/>
      <c r="E39" s="116"/>
      <c r="F39" s="116"/>
      <c r="G39" s="116"/>
      <c r="H39" s="116"/>
      <c r="I39" s="118"/>
      <c r="J39" s="108"/>
      <c r="K39" s="118"/>
      <c r="L39" s="108"/>
      <c r="M39" s="118"/>
      <c r="N39" s="108"/>
      <c r="O39" s="118"/>
      <c r="P39" s="108"/>
      <c r="Q39" s="119"/>
      <c r="R39" s="120" t="s">
        <v>47</v>
      </c>
      <c r="S39" s="120" t="s">
        <v>47</v>
      </c>
      <c r="T39" s="120">
        <v>105</v>
      </c>
      <c r="U39" s="120" t="str">
        <f>IF(ISERROR(T39/S39),"N/A",T39/S39*100)</f>
        <v>N/A</v>
      </c>
      <c r="V39" s="116" t="s">
        <v>175</v>
      </c>
    </row>
    <row r="40" spans="1:22" ht="75" customHeight="1" thickTop="1" thickBot="1">
      <c r="A40" s="62"/>
      <c r="B40" s="63" t="s">
        <v>47</v>
      </c>
      <c r="C40" s="64" t="s">
        <v>47</v>
      </c>
      <c r="D40" s="64"/>
      <c r="E40" s="64"/>
      <c r="F40" s="64"/>
      <c r="G40" s="64"/>
      <c r="H40" s="64"/>
      <c r="I40" s="64" t="s">
        <v>116</v>
      </c>
      <c r="J40" s="64"/>
      <c r="K40" s="64"/>
      <c r="L40" s="64" t="s">
        <v>117</v>
      </c>
      <c r="M40" s="64"/>
      <c r="N40" s="64"/>
      <c r="O40" s="64"/>
      <c r="P40" s="65" t="s">
        <v>98</v>
      </c>
      <c r="Q40" s="65" t="s">
        <v>91</v>
      </c>
      <c r="R40" s="65" t="s">
        <v>51</v>
      </c>
      <c r="S40" s="65" t="s">
        <v>51</v>
      </c>
      <c r="T40" s="65">
        <v>15</v>
      </c>
      <c r="U40" s="65" t="str">
        <f>IF(ISERROR(T40/S40),"N/A",T40/S40*100)</f>
        <v>N/A</v>
      </c>
      <c r="V40" s="66" t="s">
        <v>115</v>
      </c>
    </row>
    <row r="41" spans="1:22" ht="18.75" customHeight="1" thickTop="1" thickBot="1">
      <c r="A41" s="62"/>
      <c r="B41" s="113" t="s">
        <v>174</v>
      </c>
      <c r="C41" s="106"/>
      <c r="D41" s="106"/>
      <c r="E41" s="106"/>
      <c r="F41" s="106"/>
      <c r="G41" s="106"/>
      <c r="H41" s="106"/>
      <c r="I41" s="106"/>
      <c r="J41" s="106"/>
      <c r="K41" s="106"/>
      <c r="L41" s="106"/>
      <c r="M41" s="106"/>
      <c r="N41" s="106"/>
      <c r="O41" s="106"/>
      <c r="P41" s="106"/>
      <c r="Q41" s="106"/>
      <c r="R41" s="106"/>
      <c r="S41" s="106"/>
      <c r="T41" s="106"/>
      <c r="U41" s="106"/>
      <c r="V41" s="105"/>
    </row>
    <row r="42" spans="1:22" s="114" customFormat="1" ht="18" customHeight="1" thickBot="1">
      <c r="A42" s="115"/>
      <c r="B42" s="116" t="s">
        <v>47</v>
      </c>
      <c r="C42" s="116"/>
      <c r="D42" s="117"/>
      <c r="E42" s="116"/>
      <c r="F42" s="116"/>
      <c r="G42" s="116"/>
      <c r="H42" s="116"/>
      <c r="I42" s="118"/>
      <c r="J42" s="108"/>
      <c r="K42" s="118"/>
      <c r="L42" s="108"/>
      <c r="M42" s="118"/>
      <c r="N42" s="108"/>
      <c r="O42" s="118"/>
      <c r="P42" s="108"/>
      <c r="Q42" s="119"/>
      <c r="R42" s="120" t="s">
        <v>47</v>
      </c>
      <c r="S42" s="120" t="s">
        <v>47</v>
      </c>
      <c r="T42" s="120">
        <v>15</v>
      </c>
      <c r="U42" s="120" t="str">
        <f>IF(ISERROR(T42/S42),"N/A",T42/S42*100)</f>
        <v>N/A</v>
      </c>
      <c r="V42" s="116" t="s">
        <v>175</v>
      </c>
    </row>
    <row r="43" spans="1:22" ht="75" customHeight="1" thickTop="1" thickBot="1">
      <c r="A43" s="62"/>
      <c r="B43" s="63" t="s">
        <v>47</v>
      </c>
      <c r="C43" s="64" t="s">
        <v>118</v>
      </c>
      <c r="D43" s="64"/>
      <c r="E43" s="64"/>
      <c r="F43" s="64"/>
      <c r="G43" s="64"/>
      <c r="H43" s="64"/>
      <c r="I43" s="64" t="s">
        <v>119</v>
      </c>
      <c r="J43" s="64"/>
      <c r="K43" s="64"/>
      <c r="L43" s="64" t="s">
        <v>120</v>
      </c>
      <c r="M43" s="64"/>
      <c r="N43" s="64"/>
      <c r="O43" s="64"/>
      <c r="P43" s="65" t="s">
        <v>98</v>
      </c>
      <c r="Q43" s="65" t="s">
        <v>91</v>
      </c>
      <c r="R43" s="65" t="s">
        <v>51</v>
      </c>
      <c r="S43" s="65" t="s">
        <v>51</v>
      </c>
      <c r="T43" s="65">
        <v>1587</v>
      </c>
      <c r="U43" s="65" t="str">
        <f>IF(ISERROR(T43/S43),"N/A",T43/S43*100)</f>
        <v>N/A</v>
      </c>
      <c r="V43" s="66" t="s">
        <v>115</v>
      </c>
    </row>
    <row r="44" spans="1:22" ht="18.75" customHeight="1" thickTop="1" thickBot="1">
      <c r="A44" s="62"/>
      <c r="B44" s="113" t="s">
        <v>174</v>
      </c>
      <c r="C44" s="106"/>
      <c r="D44" s="106"/>
      <c r="E44" s="106"/>
      <c r="F44" s="106"/>
      <c r="G44" s="106"/>
      <c r="H44" s="106"/>
      <c r="I44" s="106"/>
      <c r="J44" s="106"/>
      <c r="K44" s="106"/>
      <c r="L44" s="106"/>
      <c r="M44" s="106"/>
      <c r="N44" s="106"/>
      <c r="O44" s="106"/>
      <c r="P44" s="106"/>
      <c r="Q44" s="106"/>
      <c r="R44" s="106"/>
      <c r="S44" s="106"/>
      <c r="T44" s="106"/>
      <c r="U44" s="106"/>
      <c r="V44" s="105"/>
    </row>
    <row r="45" spans="1:22" s="114" customFormat="1" ht="18" customHeight="1" thickBot="1">
      <c r="A45" s="115"/>
      <c r="B45" s="116" t="s">
        <v>47</v>
      </c>
      <c r="C45" s="116"/>
      <c r="D45" s="117"/>
      <c r="E45" s="116"/>
      <c r="F45" s="116"/>
      <c r="G45" s="116"/>
      <c r="H45" s="116"/>
      <c r="I45" s="118"/>
      <c r="J45" s="108"/>
      <c r="K45" s="118"/>
      <c r="L45" s="108"/>
      <c r="M45" s="118"/>
      <c r="N45" s="108"/>
      <c r="O45" s="118"/>
      <c r="P45" s="108"/>
      <c r="Q45" s="119"/>
      <c r="R45" s="120" t="s">
        <v>47</v>
      </c>
      <c r="S45" s="120" t="s">
        <v>47</v>
      </c>
      <c r="T45" s="120">
        <v>1587</v>
      </c>
      <c r="U45" s="120" t="str">
        <f>IF(ISERROR(T45/S45),"N/A",T45/S45*100)</f>
        <v>N/A</v>
      </c>
      <c r="V45" s="116" t="s">
        <v>175</v>
      </c>
    </row>
    <row r="46" spans="1:22" ht="75" customHeight="1" thickTop="1" thickBot="1">
      <c r="A46" s="62"/>
      <c r="B46" s="63" t="s">
        <v>47</v>
      </c>
      <c r="C46" s="64" t="s">
        <v>121</v>
      </c>
      <c r="D46" s="64"/>
      <c r="E46" s="64"/>
      <c r="F46" s="64"/>
      <c r="G46" s="64"/>
      <c r="H46" s="64"/>
      <c r="I46" s="64" t="s">
        <v>122</v>
      </c>
      <c r="J46" s="64"/>
      <c r="K46" s="64"/>
      <c r="L46" s="64" t="s">
        <v>123</v>
      </c>
      <c r="M46" s="64"/>
      <c r="N46" s="64"/>
      <c r="O46" s="64"/>
      <c r="P46" s="65" t="s">
        <v>44</v>
      </c>
      <c r="Q46" s="65" t="s">
        <v>91</v>
      </c>
      <c r="R46" s="65">
        <v>75</v>
      </c>
      <c r="S46" s="65">
        <v>75</v>
      </c>
      <c r="T46" s="65">
        <v>75</v>
      </c>
      <c r="U46" s="65">
        <f>IF(ISERROR(T46/S46),"N/A",T46/S46*100)</f>
        <v>100</v>
      </c>
      <c r="V46" s="66" t="s">
        <v>46</v>
      </c>
    </row>
    <row r="47" spans="1:22" s="93" customFormat="1" ht="14.85" customHeight="1" thickTop="1" thickBot="1">
      <c r="B47" s="94" t="s">
        <v>133</v>
      </c>
      <c r="C47" s="95"/>
      <c r="D47" s="95"/>
      <c r="E47" s="95"/>
      <c r="F47" s="95"/>
      <c r="G47" s="95"/>
      <c r="H47" s="96"/>
      <c r="I47" s="96"/>
      <c r="J47" s="96"/>
      <c r="K47" s="96"/>
      <c r="L47" s="96"/>
      <c r="M47" s="96"/>
      <c r="N47" s="96"/>
      <c r="O47" s="96"/>
      <c r="P47" s="96"/>
      <c r="Q47" s="96"/>
      <c r="R47" s="96"/>
      <c r="S47" s="96"/>
      <c r="T47" s="96"/>
      <c r="U47" s="96"/>
      <c r="V47" s="97"/>
    </row>
    <row r="48" spans="1:22" ht="44.25" customHeight="1" thickTop="1">
      <c r="B48" s="98" t="s">
        <v>134</v>
      </c>
      <c r="C48" s="100"/>
      <c r="D48" s="100"/>
      <c r="E48" s="100"/>
      <c r="F48" s="100"/>
      <c r="G48" s="100"/>
      <c r="H48" s="100"/>
      <c r="I48" s="100"/>
      <c r="J48" s="100"/>
      <c r="K48" s="100"/>
      <c r="L48" s="100"/>
      <c r="M48" s="100"/>
      <c r="N48" s="100"/>
      <c r="O48" s="100"/>
      <c r="P48" s="100"/>
      <c r="Q48" s="100"/>
      <c r="R48" s="100"/>
      <c r="S48" s="100"/>
      <c r="T48" s="100"/>
      <c r="U48" s="100"/>
      <c r="V48" s="99"/>
    </row>
    <row r="49" spans="2:22" ht="34.5" customHeight="1">
      <c r="B49" s="101" t="s">
        <v>176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136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177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178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179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180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181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182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183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184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185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186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187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188</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189</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190</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165</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166</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167</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168</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169</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191</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192</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193</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159</v>
      </c>
      <c r="C73" s="103"/>
      <c r="D73" s="103"/>
      <c r="E73" s="103"/>
      <c r="F73" s="103"/>
      <c r="G73" s="103"/>
      <c r="H73" s="103"/>
      <c r="I73" s="103"/>
      <c r="J73" s="103"/>
      <c r="K73" s="103"/>
      <c r="L73" s="103"/>
      <c r="M73" s="103"/>
      <c r="N73" s="103"/>
      <c r="O73" s="103"/>
      <c r="P73" s="103"/>
      <c r="Q73" s="103"/>
      <c r="R73" s="103"/>
      <c r="S73" s="103"/>
      <c r="T73" s="103"/>
      <c r="U73" s="103"/>
      <c r="V73" s="102"/>
    </row>
  </sheetData>
  <mergeCells count="131">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C46:H46"/>
    <mergeCell ref="I46:K46"/>
    <mergeCell ref="L46:O46"/>
    <mergeCell ref="B48:V48"/>
    <mergeCell ref="B49:V49"/>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12-GUERRERO</vt:lpstr>
      <vt:lpstr>'12-GUERRERO'!Área_de_impresión</vt:lpstr>
      <vt:lpstr>Global!Área_de_impresión</vt:lpstr>
      <vt:lpstr>Nacional!Área_de_impresión</vt:lpstr>
      <vt:lpstr>Portada!Área_de_impresión</vt:lpstr>
      <vt:lpstr>'12-GUERRERO'!Títulos_a_imprimir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frank serna</cp:lastModifiedBy>
  <cp:lastPrinted>2013-04-24T16:19:46Z</cp:lastPrinted>
  <dcterms:created xsi:type="dcterms:W3CDTF">2009-03-25T01:44:41Z</dcterms:created>
  <dcterms:modified xsi:type="dcterms:W3CDTF">2015-02-09T16:41:25Z</dcterms:modified>
</cp:coreProperties>
</file>